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0730" windowHeight="9525"/>
  </bookViews>
  <sheets>
    <sheet name="Табл. 1" sheetId="2" r:id="rId1"/>
  </sheets>
  <definedNames>
    <definedName name="_xlnm.Print_Titles" localSheetId="0">'Табл. 1'!$11:$15</definedName>
  </definedNames>
  <calcPr calcId="125725"/>
</workbook>
</file>

<file path=xl/calcChain.xml><?xml version="1.0" encoding="utf-8"?>
<calcChain xmlns="http://schemas.openxmlformats.org/spreadsheetml/2006/main">
  <c r="Q30" i="2"/>
  <c r="Q29"/>
  <c r="Q28"/>
  <c r="Q27"/>
  <c r="Q26"/>
  <c r="Q25"/>
  <c r="Q24"/>
  <c r="Q23"/>
  <c r="Q22"/>
  <c r="R21"/>
  <c r="P21"/>
  <c r="O21"/>
  <c r="N21"/>
  <c r="K21"/>
  <c r="J21"/>
  <c r="I21"/>
  <c r="H21"/>
  <c r="Q21" s="1"/>
</calcChain>
</file>

<file path=xl/sharedStrings.xml><?xml version="1.0" encoding="utf-8"?>
<sst xmlns="http://schemas.openxmlformats.org/spreadsheetml/2006/main" count="134" uniqueCount="71">
  <si>
    <t>№ п/п</t>
  </si>
  <si>
    <t>Адрес МКД</t>
  </si>
  <si>
    <t>руб.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</si>
  <si>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</si>
  <si>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</si>
  <si>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</si>
  <si>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</si>
  <si>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</si>
  <si>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</si>
  <si>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</si>
  <si>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</si>
  <si>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</si>
  <si>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</si>
  <si>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</si>
  <si>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Плановая дата завершения работ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</si>
  <si>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</si>
  <si>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</si>
  <si>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</si>
  <si>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</si>
  <si>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</si>
  <si>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</si>
  <si>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</si>
  <si>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</si>
  <si>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</si>
  <si>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</si>
  <si>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X</t>
  </si>
  <si>
    <t>Каменные, кирпичные</t>
  </si>
  <si>
    <t>РО</t>
  </si>
  <si>
    <t>2</t>
  </si>
  <si>
    <t>1</t>
  </si>
  <si>
    <t>05.2019</t>
  </si>
  <si>
    <t>09.2019</t>
  </si>
  <si>
    <t>09.2017</t>
  </si>
  <si>
    <t>Панельные</t>
  </si>
  <si>
    <t>1967</t>
  </si>
  <si>
    <t>4</t>
  </si>
  <si>
    <t>1962</t>
  </si>
  <si>
    <t>10.2019</t>
  </si>
  <si>
    <t>07.2019</t>
  </si>
  <si>
    <t>с Косинское ул Школьная д. 1</t>
  </si>
  <si>
    <t>с Пригородный д.10</t>
  </si>
  <si>
    <t>с Пригородный д.12</t>
  </si>
  <si>
    <t>с Энтузиаст ул Центральная д. 4</t>
  </si>
  <si>
    <t>с Горки ул Механическая д.5</t>
  </si>
  <si>
    <t>с Горки ул Механическая д.6</t>
  </si>
  <si>
    <t>с Кирпичный завод д.1</t>
  </si>
  <si>
    <t>с Кирпичный завод д.2</t>
  </si>
  <si>
    <t>с Косинское ул Школьная д.1</t>
  </si>
  <si>
    <t>с Сосновый Бор ул Центральная д.10</t>
  </si>
  <si>
    <t>с Сосновый Бор ул Центральная д.9</t>
  </si>
  <si>
    <t>с Энтузиаст ул Центральная д.3</t>
  </si>
  <si>
    <t>с Энтузиаст ул Центральная д.9</t>
  </si>
  <si>
    <t>Итого по Красносельское на 2019 год</t>
  </si>
  <si>
    <t>1976</t>
  </si>
  <si>
    <t>11.2019</t>
  </si>
  <si>
    <t>06.2019</t>
  </si>
  <si>
    <t>1984</t>
  </si>
  <si>
    <t>1969</t>
  </si>
  <si>
    <t>1966</t>
  </si>
  <si>
    <t>1963</t>
  </si>
  <si>
    <t>1945</t>
  </si>
  <si>
    <t>12.2019</t>
  </si>
  <si>
    <t>10.2017</t>
  </si>
  <si>
    <t>Таблица № 1</t>
  </si>
  <si>
    <t>к краткосрочному плану реализации</t>
  </si>
  <si>
    <t>региональной программы капитального ремонта общего</t>
  </si>
  <si>
    <t>имущества в многоквартирных домах на 2017-2019 годы</t>
  </si>
  <si>
    <t xml:space="preserve">Сведения о многоквартирных домах, </t>
  </si>
  <si>
    <t xml:space="preserve">включенных в сводный краткосрочный план реализации региональной программы капитального ремонта общего имущества в </t>
  </si>
  <si>
    <t>многоквартирных домах на территории МО Красносельское Юрьев-Польского района на 2017 - 2019 годы</t>
  </si>
  <si>
    <t>Итого по Красносельское на 2017 год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</si>
</sst>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8" fillId="0" borderId="0"/>
  </cellStyleXfs>
  <cellXfs count="47">
    <xf numFmtId="0" fontId="0" fillId="0" borderId="0" xfId="0"/>
    <xf numFmtId="0" fontId="0" fillId="0" borderId="0" xfId="0" applyFill="1"/>
    <xf numFmtId="164" fontId="1" fillId="0" borderId="1" xfId="0" applyNumberFormat="1" applyFont="1" applyFill="1" applyBorder="1" applyAlignment="1">
      <alignment horizontal="left"/>
    </xf>
    <xf numFmtId="4" fontId="1" fillId="0" borderId="1" xfId="1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1" fillId="0" borderId="1" xfId="0" quotePrefix="1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4" fontId="4" fillId="0" borderId="1" xfId="2" applyNumberFormat="1" applyFont="1" applyFill="1" applyBorder="1" applyAlignment="1">
      <alignment horizontal="center" vertical="center"/>
    </xf>
    <xf numFmtId="4" fontId="4" fillId="0" borderId="1" xfId="2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/>
    </xf>
    <xf numFmtId="164" fontId="4" fillId="0" borderId="1" xfId="3" applyNumberFormat="1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wrapText="1"/>
    </xf>
    <xf numFmtId="0" fontId="4" fillId="0" borderId="1" xfId="3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/>
    <xf numFmtId="3" fontId="1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0" xfId="0" applyNumberFormat="1" applyFill="1"/>
    <xf numFmtId="0" fontId="0" fillId="0" borderId="0" xfId="0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</cellXfs>
  <cellStyles count="4">
    <cellStyle name="Обычный" xfId="0" builtinId="0"/>
    <cellStyle name="Обычный 3" xfId="1"/>
    <cellStyle name="Обычный 5" xfId="2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A30"/>
  <sheetViews>
    <sheetView tabSelected="1" zoomScale="62" zoomScaleNormal="62" workbookViewId="0">
      <selection activeCell="A17" sqref="A17"/>
    </sheetView>
  </sheetViews>
  <sheetFormatPr defaultRowHeight="15"/>
  <cols>
    <col min="1" max="1" width="6.140625" customWidth="1"/>
    <col min="2" max="2" width="50.140625" customWidth="1"/>
    <col min="3" max="3" width="9.28515625" customWidth="1"/>
    <col min="4" max="4" width="9.5703125" customWidth="1"/>
    <col min="5" max="5" width="21.85546875" customWidth="1"/>
    <col min="6" max="6" width="7.7109375" customWidth="1"/>
    <col min="7" max="7" width="8.42578125" customWidth="1"/>
    <col min="8" max="8" width="12.28515625" customWidth="1"/>
    <col min="9" max="9" width="13.5703125" customWidth="1"/>
    <col min="10" max="10" width="13" customWidth="1"/>
    <col min="11" max="11" width="12" customWidth="1"/>
    <col min="12" max="12" width="10.7109375" customWidth="1"/>
    <col min="13" max="13" width="14.28515625" customWidth="1"/>
    <col min="14" max="14" width="15.85546875" customWidth="1"/>
    <col min="15" max="16" width="15.7109375" customWidth="1"/>
    <col min="17" max="17" width="15.5703125" customWidth="1"/>
    <col min="18" max="18" width="10.140625" customWidth="1"/>
    <col min="19" max="19" width="11" customWidth="1"/>
    <col min="20" max="20" width="12.140625" customWidth="1"/>
  </cols>
  <sheetData>
    <row r="2" spans="1:27" ht="15.75">
      <c r="O2" s="40"/>
      <c r="P2" s="43" t="s">
        <v>63</v>
      </c>
      <c r="Q2" s="43"/>
      <c r="R2" s="43"/>
      <c r="S2" s="43"/>
      <c r="T2" s="37"/>
      <c r="U2" s="37"/>
      <c r="V2" s="37"/>
    </row>
    <row r="3" spans="1:27" ht="15.75">
      <c r="O3" s="40"/>
      <c r="P3" s="43" t="s">
        <v>64</v>
      </c>
      <c r="Q3" s="43"/>
      <c r="R3" s="43"/>
      <c r="S3" s="43"/>
    </row>
    <row r="4" spans="1:27" ht="15.75">
      <c r="O4" s="43" t="s">
        <v>65</v>
      </c>
      <c r="P4" s="43"/>
      <c r="Q4" s="43"/>
      <c r="R4" s="43"/>
      <c r="S4" s="43"/>
      <c r="T4" s="37"/>
    </row>
    <row r="5" spans="1:27" ht="15.75">
      <c r="O5" s="43" t="s">
        <v>66</v>
      </c>
      <c r="P5" s="43"/>
      <c r="Q5" s="43"/>
      <c r="R5" s="43"/>
      <c r="S5" s="43"/>
    </row>
    <row r="6" spans="1:27">
      <c r="P6" s="42"/>
      <c r="Q6" s="42"/>
      <c r="R6" s="42"/>
      <c r="S6" s="42"/>
    </row>
    <row r="7" spans="1:27" ht="15.75">
      <c r="I7" s="39" t="s">
        <v>67</v>
      </c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</row>
    <row r="8" spans="1:27" ht="15.75">
      <c r="B8" s="41" t="s">
        <v>68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39"/>
      <c r="U8" s="39"/>
      <c r="V8" s="39"/>
      <c r="W8" s="39"/>
      <c r="X8" s="39"/>
      <c r="Y8" s="39"/>
      <c r="Z8" s="39"/>
      <c r="AA8" s="39"/>
    </row>
    <row r="9" spans="1:27" ht="15.75">
      <c r="B9" s="41" t="s">
        <v>69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39"/>
      <c r="U9" s="39"/>
      <c r="V9" s="39"/>
      <c r="W9" s="39"/>
      <c r="X9" s="39"/>
      <c r="Y9" s="39"/>
      <c r="Z9" s="39"/>
      <c r="AA9" s="39"/>
    </row>
    <row r="10" spans="1:27" ht="15.75"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</row>
    <row r="11" spans="1:27" s="11" customFormat="1" ht="39" customHeight="1">
      <c r="A11" s="45" t="s">
        <v>0</v>
      </c>
      <c r="B11" s="45" t="s">
        <v>1</v>
      </c>
      <c r="C11" s="45" t="s">
        <v>3</v>
      </c>
      <c r="D11" s="45"/>
      <c r="E11" s="44" t="s">
        <v>4</v>
      </c>
      <c r="F11" s="44" t="s">
        <v>5</v>
      </c>
      <c r="G11" s="44" t="s">
        <v>6</v>
      </c>
      <c r="H11" s="44" t="s">
        <v>7</v>
      </c>
      <c r="I11" s="45" t="s">
        <v>8</v>
      </c>
      <c r="J11" s="45"/>
      <c r="K11" s="46" t="s">
        <v>9</v>
      </c>
      <c r="L11" s="44" t="s">
        <v>10</v>
      </c>
      <c r="M11" s="45" t="s">
        <v>11</v>
      </c>
      <c r="N11" s="45"/>
      <c r="O11" s="45"/>
      <c r="P11" s="45"/>
      <c r="Q11" s="44" t="s">
        <v>12</v>
      </c>
      <c r="R11" s="44" t="s">
        <v>13</v>
      </c>
      <c r="S11" s="44" t="s">
        <v>14</v>
      </c>
    </row>
    <row r="12" spans="1:27" s="1" customFormat="1" ht="45.75" customHeight="1">
      <c r="A12" s="45"/>
      <c r="B12" s="45"/>
      <c r="C12" s="44" t="s">
        <v>15</v>
      </c>
      <c r="D12" s="44" t="s">
        <v>16</v>
      </c>
      <c r="E12" s="44"/>
      <c r="F12" s="44"/>
      <c r="G12" s="44"/>
      <c r="H12" s="44"/>
      <c r="I12" s="44" t="s">
        <v>17</v>
      </c>
      <c r="J12" s="44" t="s">
        <v>18</v>
      </c>
      <c r="K12" s="46"/>
      <c r="L12" s="44"/>
      <c r="M12" s="44" t="s">
        <v>17</v>
      </c>
      <c r="N12" s="44" t="s">
        <v>19</v>
      </c>
      <c r="O12" s="44" t="s">
        <v>20</v>
      </c>
      <c r="P12" s="44" t="s">
        <v>21</v>
      </c>
      <c r="Q12" s="44"/>
      <c r="R12" s="44"/>
      <c r="S12" s="44"/>
    </row>
    <row r="13" spans="1:27" s="1" customFormat="1" ht="78.75" customHeight="1">
      <c r="A13" s="45"/>
      <c r="B13" s="45"/>
      <c r="C13" s="44"/>
      <c r="D13" s="44"/>
      <c r="E13" s="44"/>
      <c r="F13" s="44"/>
      <c r="G13" s="44"/>
      <c r="H13" s="44"/>
      <c r="I13" s="44"/>
      <c r="J13" s="44"/>
      <c r="K13" s="46"/>
      <c r="L13" s="44"/>
      <c r="M13" s="44"/>
      <c r="N13" s="44"/>
      <c r="O13" s="44"/>
      <c r="P13" s="44"/>
      <c r="Q13" s="44"/>
      <c r="R13" s="44"/>
      <c r="S13" s="44"/>
    </row>
    <row r="14" spans="1:27" s="1" customFormat="1" ht="20.25" customHeight="1">
      <c r="A14" s="45"/>
      <c r="B14" s="45"/>
      <c r="C14" s="44"/>
      <c r="D14" s="44"/>
      <c r="E14" s="44"/>
      <c r="F14" s="44"/>
      <c r="G14" s="44"/>
      <c r="H14" s="12" t="s">
        <v>22</v>
      </c>
      <c r="I14" s="12" t="s">
        <v>22</v>
      </c>
      <c r="J14" s="12" t="s">
        <v>22</v>
      </c>
      <c r="K14" s="13" t="s">
        <v>23</v>
      </c>
      <c r="L14" s="44"/>
      <c r="M14" s="12" t="s">
        <v>2</v>
      </c>
      <c r="N14" s="12" t="s">
        <v>2</v>
      </c>
      <c r="O14" s="12" t="s">
        <v>2</v>
      </c>
      <c r="P14" s="12" t="s">
        <v>2</v>
      </c>
      <c r="Q14" s="12" t="s">
        <v>24</v>
      </c>
      <c r="R14" s="12" t="s">
        <v>24</v>
      </c>
      <c r="S14" s="44"/>
    </row>
    <row r="15" spans="1:27" s="1" customFormat="1">
      <c r="A15" s="12">
        <v>1</v>
      </c>
      <c r="B15" s="12">
        <v>2</v>
      </c>
      <c r="C15" s="12">
        <v>3</v>
      </c>
      <c r="D15" s="12">
        <v>4</v>
      </c>
      <c r="E15" s="4">
        <v>5</v>
      </c>
      <c r="F15" s="12">
        <v>6</v>
      </c>
      <c r="G15" s="12">
        <v>7</v>
      </c>
      <c r="H15" s="12">
        <v>8</v>
      </c>
      <c r="I15" s="12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12">
        <v>15</v>
      </c>
      <c r="P15" s="12">
        <v>16</v>
      </c>
      <c r="Q15" s="12">
        <v>17</v>
      </c>
      <c r="R15" s="12">
        <v>18</v>
      </c>
      <c r="S15" s="12">
        <v>19</v>
      </c>
    </row>
    <row r="16" spans="1:27" s="1" customFormat="1">
      <c r="A16" s="2" t="s">
        <v>70</v>
      </c>
      <c r="B16" s="30"/>
      <c r="C16" s="14" t="s">
        <v>25</v>
      </c>
      <c r="D16" s="14" t="s">
        <v>25</v>
      </c>
      <c r="E16" s="14" t="s">
        <v>25</v>
      </c>
      <c r="F16" s="24" t="s">
        <v>25</v>
      </c>
      <c r="G16" s="24" t="s">
        <v>25</v>
      </c>
      <c r="H16" s="5">
        <v>3303.8</v>
      </c>
      <c r="I16" s="5">
        <v>2976.6000000000004</v>
      </c>
      <c r="J16" s="5">
        <v>2618.9</v>
      </c>
      <c r="K16" s="31">
        <v>130</v>
      </c>
      <c r="L16" s="21" t="s">
        <v>25</v>
      </c>
      <c r="M16" s="32">
        <v>3959696.2800000003</v>
      </c>
      <c r="N16" s="32">
        <v>171743.81</v>
      </c>
      <c r="O16" s="32">
        <v>171743.81</v>
      </c>
      <c r="P16" s="32">
        <v>3616208.66</v>
      </c>
      <c r="Q16" s="32">
        <v>1330.2749042531748</v>
      </c>
      <c r="R16" s="22">
        <v>2474.54</v>
      </c>
      <c r="S16" s="21" t="s">
        <v>25</v>
      </c>
    </row>
    <row r="17" spans="1:20" s="1" customFormat="1">
      <c r="A17" s="15">
        <v>434</v>
      </c>
      <c r="B17" s="33" t="s">
        <v>39</v>
      </c>
      <c r="C17" s="34">
        <v>1966</v>
      </c>
      <c r="D17" s="35"/>
      <c r="E17" s="25" t="s">
        <v>26</v>
      </c>
      <c r="F17" s="24">
        <v>2</v>
      </c>
      <c r="G17" s="24">
        <v>2</v>
      </c>
      <c r="H17" s="5">
        <v>451.1</v>
      </c>
      <c r="I17" s="5">
        <v>399.5</v>
      </c>
      <c r="J17" s="5">
        <v>245.2</v>
      </c>
      <c r="K17" s="19">
        <v>19</v>
      </c>
      <c r="L17" s="16" t="s">
        <v>27</v>
      </c>
      <c r="M17" s="3">
        <v>200000</v>
      </c>
      <c r="N17" s="28">
        <v>8674.6</v>
      </c>
      <c r="O17" s="23">
        <v>8674.6</v>
      </c>
      <c r="P17" s="23">
        <v>182650.8</v>
      </c>
      <c r="Q17" s="23">
        <v>500.62578222778473</v>
      </c>
      <c r="R17" s="29">
        <v>2474.54</v>
      </c>
      <c r="S17" s="17" t="s">
        <v>32</v>
      </c>
      <c r="T17" s="36"/>
    </row>
    <row r="18" spans="1:20" s="1" customFormat="1">
      <c r="A18" s="15">
        <v>435</v>
      </c>
      <c r="B18" s="33" t="s">
        <v>40</v>
      </c>
      <c r="C18" s="34">
        <v>1987</v>
      </c>
      <c r="D18" s="35"/>
      <c r="E18" s="26" t="s">
        <v>33</v>
      </c>
      <c r="F18" s="24">
        <v>2</v>
      </c>
      <c r="G18" s="24">
        <v>2</v>
      </c>
      <c r="H18" s="5">
        <v>627.9</v>
      </c>
      <c r="I18" s="5">
        <v>570.6</v>
      </c>
      <c r="J18" s="5">
        <v>570.6</v>
      </c>
      <c r="K18" s="19">
        <v>28</v>
      </c>
      <c r="L18" s="16" t="s">
        <v>27</v>
      </c>
      <c r="M18" s="3">
        <v>368307.57</v>
      </c>
      <c r="N18" s="28">
        <v>15974.59</v>
      </c>
      <c r="O18" s="23">
        <v>15974.59</v>
      </c>
      <c r="P18" s="23">
        <v>336358.38999999996</v>
      </c>
      <c r="Q18" s="23">
        <v>645.47418506834913</v>
      </c>
      <c r="R18" s="29">
        <v>1925.0536277602525</v>
      </c>
      <c r="S18" s="17" t="s">
        <v>62</v>
      </c>
      <c r="T18" s="36"/>
    </row>
    <row r="19" spans="1:20" s="1" customFormat="1">
      <c r="A19" s="15">
        <v>436</v>
      </c>
      <c r="B19" s="33" t="s">
        <v>41</v>
      </c>
      <c r="C19" s="34">
        <v>1987</v>
      </c>
      <c r="D19" s="35"/>
      <c r="E19" s="26" t="s">
        <v>33</v>
      </c>
      <c r="F19" s="24">
        <v>2</v>
      </c>
      <c r="G19" s="24">
        <v>2</v>
      </c>
      <c r="H19" s="5">
        <v>631.1</v>
      </c>
      <c r="I19" s="5">
        <v>573.79999999999995</v>
      </c>
      <c r="J19" s="5">
        <v>514.70000000000005</v>
      </c>
      <c r="K19" s="19">
        <v>31</v>
      </c>
      <c r="L19" s="16" t="s">
        <v>27</v>
      </c>
      <c r="M19" s="3">
        <v>368718.44</v>
      </c>
      <c r="N19" s="28">
        <v>15992.42</v>
      </c>
      <c r="O19" s="23">
        <v>15992.42</v>
      </c>
      <c r="P19" s="23">
        <v>336733.60000000003</v>
      </c>
      <c r="Q19" s="23">
        <v>642.5905193447195</v>
      </c>
      <c r="R19" s="29">
        <v>1914.3178807947022</v>
      </c>
      <c r="S19" s="17" t="s">
        <v>62</v>
      </c>
      <c r="T19" s="36"/>
    </row>
    <row r="20" spans="1:20" s="1" customFormat="1">
      <c r="A20" s="15">
        <v>437</v>
      </c>
      <c r="B20" s="33" t="s">
        <v>42</v>
      </c>
      <c r="C20" s="34">
        <v>1990</v>
      </c>
      <c r="D20" s="35"/>
      <c r="E20" s="26" t="s">
        <v>33</v>
      </c>
      <c r="F20" s="24">
        <v>3</v>
      </c>
      <c r="G20" s="24">
        <v>3</v>
      </c>
      <c r="H20" s="5">
        <v>1593.7</v>
      </c>
      <c r="I20" s="5">
        <v>1432.7</v>
      </c>
      <c r="J20" s="5">
        <v>1288.4000000000001</v>
      </c>
      <c r="K20" s="19">
        <v>52</v>
      </c>
      <c r="L20" s="16" t="s">
        <v>27</v>
      </c>
      <c r="M20" s="3">
        <v>3022670.27</v>
      </c>
      <c r="N20" s="28">
        <v>131102.20000000001</v>
      </c>
      <c r="O20" s="23">
        <v>131102.20000000001</v>
      </c>
      <c r="P20" s="23">
        <v>2760465.8699999996</v>
      </c>
      <c r="Q20" s="23">
        <v>2109.7719480700775</v>
      </c>
      <c r="R20" s="29">
        <v>2129.945906330704</v>
      </c>
      <c r="S20" s="17" t="s">
        <v>62</v>
      </c>
      <c r="T20" s="36"/>
    </row>
    <row r="21" spans="1:20">
      <c r="A21" s="7" t="s">
        <v>52</v>
      </c>
      <c r="B21" s="8"/>
      <c r="C21" s="12" t="s">
        <v>25</v>
      </c>
      <c r="D21" s="12" t="s">
        <v>25</v>
      </c>
      <c r="E21" s="27" t="s">
        <v>25</v>
      </c>
      <c r="F21" s="12" t="s">
        <v>25</v>
      </c>
      <c r="G21" s="12" t="s">
        <v>25</v>
      </c>
      <c r="H21" s="18">
        <f>SUM(H22:H30)</f>
        <v>4974.8</v>
      </c>
      <c r="I21" s="18">
        <f t="shared" ref="I21:K21" si="0">SUM(I22:I30)</f>
        <v>4974.8</v>
      </c>
      <c r="J21" s="18">
        <f t="shared" si="0"/>
        <v>3395.5323076923078</v>
      </c>
      <c r="K21" s="19">
        <f t="shared" si="0"/>
        <v>303</v>
      </c>
      <c r="L21" s="12" t="s">
        <v>25</v>
      </c>
      <c r="M21" s="9">
        <v>13278684.58</v>
      </c>
      <c r="N21" s="9">
        <f t="shared" ref="N21:P21" si="1">SUM(N22:N30)</f>
        <v>273555.58999999997</v>
      </c>
      <c r="O21" s="9">
        <f t="shared" si="1"/>
        <v>273555.58999999997</v>
      </c>
      <c r="P21" s="9">
        <f t="shared" si="1"/>
        <v>12731573.4</v>
      </c>
      <c r="Q21" s="9">
        <f t="shared" ref="Q21:Q30" si="2">M21/H21</f>
        <v>2669.1896317439896</v>
      </c>
      <c r="R21" s="9">
        <f>MAX(R22:R30)</f>
        <v>4036.8875154259836</v>
      </c>
      <c r="S21" s="12" t="s">
        <v>25</v>
      </c>
      <c r="T21" s="36"/>
    </row>
    <row r="22" spans="1:20">
      <c r="A22" s="10">
        <v>1</v>
      </c>
      <c r="B22" s="8" t="s">
        <v>43</v>
      </c>
      <c r="C22" s="10" t="s">
        <v>53</v>
      </c>
      <c r="D22" s="10"/>
      <c r="E22" s="6" t="s">
        <v>26</v>
      </c>
      <c r="F22" s="10" t="s">
        <v>28</v>
      </c>
      <c r="G22" s="10" t="s">
        <v>28</v>
      </c>
      <c r="H22" s="18">
        <v>581.70000000000005</v>
      </c>
      <c r="I22" s="18">
        <v>581.70000000000005</v>
      </c>
      <c r="J22" s="18">
        <v>258.58</v>
      </c>
      <c r="K22" s="19">
        <v>37</v>
      </c>
      <c r="L22" s="10" t="s">
        <v>27</v>
      </c>
      <c r="M22" s="9">
        <v>1031632.06</v>
      </c>
      <c r="N22" s="9">
        <v>21252.76</v>
      </c>
      <c r="O22" s="9">
        <v>21252.76</v>
      </c>
      <c r="P22" s="9">
        <v>989126.54</v>
      </c>
      <c r="Q22" s="9">
        <f t="shared" si="2"/>
        <v>1773.4778408114148</v>
      </c>
      <c r="R22" s="9">
        <v>1773.4778408114148</v>
      </c>
      <c r="S22" s="20" t="s">
        <v>54</v>
      </c>
    </row>
    <row r="23" spans="1:20">
      <c r="A23" s="10">
        <v>2</v>
      </c>
      <c r="B23" s="8" t="s">
        <v>44</v>
      </c>
      <c r="C23" s="10" t="s">
        <v>53</v>
      </c>
      <c r="D23" s="10"/>
      <c r="E23" s="6" t="s">
        <v>26</v>
      </c>
      <c r="F23" s="10" t="s">
        <v>28</v>
      </c>
      <c r="G23" s="10" t="s">
        <v>28</v>
      </c>
      <c r="H23" s="18">
        <v>731.3</v>
      </c>
      <c r="I23" s="18">
        <v>731.3</v>
      </c>
      <c r="J23" s="18">
        <v>640.95230769230761</v>
      </c>
      <c r="K23" s="19">
        <v>38</v>
      </c>
      <c r="L23" s="10" t="s">
        <v>27</v>
      </c>
      <c r="M23" s="9">
        <v>1277998.98</v>
      </c>
      <c r="N23" s="9">
        <v>26328.19</v>
      </c>
      <c r="O23" s="9">
        <v>26328.19</v>
      </c>
      <c r="P23" s="9">
        <v>1225342.6000000001</v>
      </c>
      <c r="Q23" s="9">
        <f t="shared" si="2"/>
        <v>1747.5714207575552</v>
      </c>
      <c r="R23" s="9">
        <v>1747.5714207575552</v>
      </c>
      <c r="S23" s="20" t="s">
        <v>55</v>
      </c>
    </row>
    <row r="24" spans="1:20">
      <c r="A24" s="10">
        <v>3</v>
      </c>
      <c r="B24" s="8" t="s">
        <v>45</v>
      </c>
      <c r="C24" s="10" t="s">
        <v>56</v>
      </c>
      <c r="D24" s="10"/>
      <c r="E24" s="6" t="s">
        <v>26</v>
      </c>
      <c r="F24" s="10" t="s">
        <v>28</v>
      </c>
      <c r="G24" s="10" t="s">
        <v>35</v>
      </c>
      <c r="H24" s="18">
        <v>1129</v>
      </c>
      <c r="I24" s="18">
        <v>1129</v>
      </c>
      <c r="J24" s="18">
        <v>882.09999999999991</v>
      </c>
      <c r="K24" s="19">
        <v>62</v>
      </c>
      <c r="L24" s="10" t="s">
        <v>27</v>
      </c>
      <c r="M24" s="9">
        <v>3119677.18</v>
      </c>
      <c r="N24" s="9">
        <v>64268.800000000003</v>
      </c>
      <c r="O24" s="9">
        <v>64268.800000000003</v>
      </c>
      <c r="P24" s="9">
        <v>2991139.58</v>
      </c>
      <c r="Q24" s="9">
        <f t="shared" si="2"/>
        <v>2763.2215943312667</v>
      </c>
      <c r="R24" s="9">
        <v>2763.2215907883078</v>
      </c>
      <c r="S24" s="20" t="s">
        <v>31</v>
      </c>
    </row>
    <row r="25" spans="1:20">
      <c r="A25" s="10">
        <v>4</v>
      </c>
      <c r="B25" s="8" t="s">
        <v>46</v>
      </c>
      <c r="C25" s="10" t="s">
        <v>57</v>
      </c>
      <c r="D25" s="10"/>
      <c r="E25" s="6" t="s">
        <v>26</v>
      </c>
      <c r="F25" s="10" t="s">
        <v>28</v>
      </c>
      <c r="G25" s="10" t="s">
        <v>29</v>
      </c>
      <c r="H25" s="18">
        <v>393.6</v>
      </c>
      <c r="I25" s="18">
        <v>393.6</v>
      </c>
      <c r="J25" s="18">
        <v>289.8</v>
      </c>
      <c r="K25" s="19">
        <v>16</v>
      </c>
      <c r="L25" s="10" t="s">
        <v>27</v>
      </c>
      <c r="M25" s="9">
        <v>615984</v>
      </c>
      <c r="N25" s="9">
        <v>12689.95</v>
      </c>
      <c r="O25" s="9">
        <v>12689.95</v>
      </c>
      <c r="P25" s="9">
        <v>590604.1</v>
      </c>
      <c r="Q25" s="9">
        <f t="shared" si="2"/>
        <v>1565</v>
      </c>
      <c r="R25" s="9">
        <v>1565</v>
      </c>
      <c r="S25" s="20" t="s">
        <v>38</v>
      </c>
    </row>
    <row r="26" spans="1:20">
      <c r="A26" s="10">
        <v>5</v>
      </c>
      <c r="B26" s="8" t="s">
        <v>47</v>
      </c>
      <c r="C26" s="10" t="s">
        <v>58</v>
      </c>
      <c r="D26" s="10"/>
      <c r="E26" s="6" t="s">
        <v>26</v>
      </c>
      <c r="F26" s="10" t="s">
        <v>28</v>
      </c>
      <c r="G26" s="10" t="s">
        <v>28</v>
      </c>
      <c r="H26" s="18">
        <v>399.5</v>
      </c>
      <c r="I26" s="18">
        <v>399.5</v>
      </c>
      <c r="J26" s="18">
        <v>244.39999999999998</v>
      </c>
      <c r="K26" s="19">
        <v>25</v>
      </c>
      <c r="L26" s="10" t="s">
        <v>27</v>
      </c>
      <c r="M26" s="9">
        <v>1290480</v>
      </c>
      <c r="N26" s="9">
        <v>26585.32</v>
      </c>
      <c r="O26" s="9">
        <v>26585.32</v>
      </c>
      <c r="P26" s="9">
        <v>1237309.3600000001</v>
      </c>
      <c r="Q26" s="9">
        <f t="shared" si="2"/>
        <v>3230.2377972465583</v>
      </c>
      <c r="R26" s="9">
        <v>3230.5992490613271</v>
      </c>
      <c r="S26" s="20" t="s">
        <v>54</v>
      </c>
    </row>
    <row r="27" spans="1:20">
      <c r="A27" s="10">
        <v>6</v>
      </c>
      <c r="B27" s="8" t="s">
        <v>48</v>
      </c>
      <c r="C27" s="10" t="s">
        <v>36</v>
      </c>
      <c r="D27" s="10"/>
      <c r="E27" s="6" t="s">
        <v>26</v>
      </c>
      <c r="F27" s="10" t="s">
        <v>28</v>
      </c>
      <c r="G27" s="10" t="s">
        <v>28</v>
      </c>
      <c r="H27" s="18">
        <v>378.8</v>
      </c>
      <c r="I27" s="18">
        <v>378.8</v>
      </c>
      <c r="J27" s="18">
        <v>205.7</v>
      </c>
      <c r="K27" s="19">
        <v>32</v>
      </c>
      <c r="L27" s="10" t="s">
        <v>27</v>
      </c>
      <c r="M27" s="9">
        <v>1164828</v>
      </c>
      <c r="N27" s="9">
        <v>23996.75</v>
      </c>
      <c r="O27" s="9">
        <v>23996.75</v>
      </c>
      <c r="P27" s="9">
        <v>1116834.5</v>
      </c>
      <c r="Q27" s="9">
        <f t="shared" si="2"/>
        <v>3075.0475184794086</v>
      </c>
      <c r="R27" s="9">
        <v>3075.391605068638</v>
      </c>
      <c r="S27" s="20" t="s">
        <v>31</v>
      </c>
    </row>
    <row r="28" spans="1:20">
      <c r="A28" s="10">
        <v>7</v>
      </c>
      <c r="B28" s="8" t="s">
        <v>49</v>
      </c>
      <c r="C28" s="10" t="s">
        <v>59</v>
      </c>
      <c r="D28" s="10"/>
      <c r="E28" s="6" t="s">
        <v>26</v>
      </c>
      <c r="F28" s="10" t="s">
        <v>28</v>
      </c>
      <c r="G28" s="10" t="s">
        <v>28</v>
      </c>
      <c r="H28" s="18">
        <v>367</v>
      </c>
      <c r="I28" s="18">
        <v>367</v>
      </c>
      <c r="J28" s="18">
        <v>102.9</v>
      </c>
      <c r="K28" s="19">
        <v>27</v>
      </c>
      <c r="L28" s="10" t="s">
        <v>27</v>
      </c>
      <c r="M28" s="9">
        <v>1178412</v>
      </c>
      <c r="N28" s="9">
        <v>24276.59</v>
      </c>
      <c r="O28" s="9">
        <v>24276.59</v>
      </c>
      <c r="P28" s="9">
        <v>1129858.82</v>
      </c>
      <c r="Q28" s="9">
        <f t="shared" si="2"/>
        <v>3210.9318801089917</v>
      </c>
      <c r="R28" s="9">
        <v>3211.2911716621256</v>
      </c>
      <c r="S28" s="20" t="s">
        <v>30</v>
      </c>
    </row>
    <row r="29" spans="1:20">
      <c r="A29" s="10">
        <v>8</v>
      </c>
      <c r="B29" s="8" t="s">
        <v>50</v>
      </c>
      <c r="C29" s="10" t="s">
        <v>34</v>
      </c>
      <c r="D29" s="10"/>
      <c r="E29" s="6" t="s">
        <v>26</v>
      </c>
      <c r="F29" s="10" t="s">
        <v>28</v>
      </c>
      <c r="G29" s="10" t="s">
        <v>28</v>
      </c>
      <c r="H29" s="18">
        <v>640.6</v>
      </c>
      <c r="I29" s="18">
        <v>640.6</v>
      </c>
      <c r="J29" s="18">
        <v>569.29999999999995</v>
      </c>
      <c r="K29" s="19">
        <v>42</v>
      </c>
      <c r="L29" s="10" t="s">
        <v>27</v>
      </c>
      <c r="M29" s="9">
        <v>2173440</v>
      </c>
      <c r="N29" s="9">
        <v>44775.27</v>
      </c>
      <c r="O29" s="9">
        <v>44775.27</v>
      </c>
      <c r="P29" s="9">
        <v>2083889.46</v>
      </c>
      <c r="Q29" s="9">
        <f t="shared" si="2"/>
        <v>3392.8192319700279</v>
      </c>
      <c r="R29" s="9">
        <v>3393.1988760536997</v>
      </c>
      <c r="S29" s="20" t="s">
        <v>37</v>
      </c>
    </row>
    <row r="30" spans="1:20">
      <c r="A30" s="10">
        <v>9</v>
      </c>
      <c r="B30" s="8" t="s">
        <v>51</v>
      </c>
      <c r="C30" s="10" t="s">
        <v>60</v>
      </c>
      <c r="D30" s="10"/>
      <c r="E30" s="6" t="s">
        <v>26</v>
      </c>
      <c r="F30" s="10" t="s">
        <v>28</v>
      </c>
      <c r="G30" s="10" t="s">
        <v>28</v>
      </c>
      <c r="H30" s="18">
        <v>353.3</v>
      </c>
      <c r="I30" s="18">
        <v>353.3</v>
      </c>
      <c r="J30" s="18">
        <v>201.8</v>
      </c>
      <c r="K30" s="19">
        <v>24</v>
      </c>
      <c r="L30" s="10" t="s">
        <v>27</v>
      </c>
      <c r="M30" s="9">
        <v>1426232.36</v>
      </c>
      <c r="N30" s="9">
        <v>29381.96</v>
      </c>
      <c r="O30" s="9">
        <v>29381.96</v>
      </c>
      <c r="P30" s="9">
        <v>1367468.44</v>
      </c>
      <c r="Q30" s="9">
        <f t="shared" si="2"/>
        <v>4036.8875176903484</v>
      </c>
      <c r="R30" s="9">
        <v>4036.8875154259836</v>
      </c>
      <c r="S30" s="20" t="s">
        <v>61</v>
      </c>
    </row>
  </sheetData>
  <mergeCells count="29">
    <mergeCell ref="M11:P11"/>
    <mergeCell ref="Q11:Q13"/>
    <mergeCell ref="G11:G14"/>
    <mergeCell ref="A11:A14"/>
    <mergeCell ref="B11:B14"/>
    <mergeCell ref="C11:D11"/>
    <mergeCell ref="E11:E14"/>
    <mergeCell ref="F11:F14"/>
    <mergeCell ref="P2:S2"/>
    <mergeCell ref="P3:S3"/>
    <mergeCell ref="R11:R13"/>
    <mergeCell ref="S11:S14"/>
    <mergeCell ref="C12:C14"/>
    <mergeCell ref="D12:D14"/>
    <mergeCell ref="I12:I13"/>
    <mergeCell ref="J12:J13"/>
    <mergeCell ref="M12:M13"/>
    <mergeCell ref="N12:N13"/>
    <mergeCell ref="O12:O13"/>
    <mergeCell ref="P12:P13"/>
    <mergeCell ref="H11:H13"/>
    <mergeCell ref="I11:J11"/>
    <mergeCell ref="K11:K13"/>
    <mergeCell ref="L11:L14"/>
    <mergeCell ref="B8:S8"/>
    <mergeCell ref="B9:S9"/>
    <mergeCell ref="P6:S6"/>
    <mergeCell ref="O4:S4"/>
    <mergeCell ref="O5:S5"/>
  </mergeCells>
  <pageMargins left="0" right="0" top="0" bottom="0" header="0" footer="0"/>
  <pageSetup paperSize="9" scale="5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1</vt:lpstr>
      <vt:lpstr>'Табл.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2017-09-04T06:10:50Z</cp:lastPrinted>
  <dcterms:created xsi:type="dcterms:W3CDTF">2017-04-18T13:18:20Z</dcterms:created>
  <dcterms:modified xsi:type="dcterms:W3CDTF">2017-09-04T06:11:09Z</dcterms:modified>
</cp:coreProperties>
</file>