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45" windowHeight="6330" activeTab="0"/>
  </bookViews>
  <sheets>
    <sheet name="Красносельское" sheetId="1" r:id="rId1"/>
  </sheets>
  <definedNames/>
  <calcPr fullCalcOnLoad="1"/>
</workbook>
</file>

<file path=xl/sharedStrings.xml><?xml version="1.0" encoding="utf-8"?>
<sst xmlns="http://schemas.openxmlformats.org/spreadsheetml/2006/main" count="132" uniqueCount="130">
  <si>
    <t>Наименование   доходов</t>
  </si>
  <si>
    <t xml:space="preserve">    сумма  </t>
  </si>
  <si>
    <t xml:space="preserve">                        муниципального образования</t>
  </si>
  <si>
    <t>БЕЗВОЗМЕЗДНЫЕ ПОСТУПЛЕНИЯ</t>
  </si>
  <si>
    <t xml:space="preserve"> 2 00 00000 00 0000 000</t>
  </si>
  <si>
    <t xml:space="preserve"> 2 02 00000 00 0000 000</t>
  </si>
  <si>
    <t>ВСЕГО ДОХОДОВ</t>
  </si>
  <si>
    <t>в том числе по кварталам</t>
  </si>
  <si>
    <t>Безвозмездные поступления от других бюджетов бюджетной системы Российской Федерации</t>
  </si>
  <si>
    <t>Код бюджетной классификации Российской Федерации</t>
  </si>
  <si>
    <t>ДОХОДЫ</t>
  </si>
  <si>
    <t>НАЛОГИ НА ПРИБЫЛЬ, ДОХОДЫ</t>
  </si>
  <si>
    <t>Налог на доходы физических лиц</t>
  </si>
  <si>
    <t>НАЛОГИ НА ИМУЩЕСТВО</t>
  </si>
  <si>
    <t>Налог на имущество физических лиц</t>
  </si>
  <si>
    <t>Земельный налог</t>
  </si>
  <si>
    <t>Госпошлина за совершение нотариальных действий (за исключением действий,совершаемых консульскими учреждениями РФ)</t>
  </si>
  <si>
    <t>ДОХОДЫ ОТ ИСПОЛЬЗОВАНИЯ ИМУЩЕСТВА, НАХОДЯЩЕГОСЯ В ГОСУДАРСТВЕННОЙ И МУНИЦИПАЛЬНОЙ СОБСТВЕННОСТИ</t>
  </si>
  <si>
    <t xml:space="preserve"> 1 00 00000 00 0000 000</t>
  </si>
  <si>
    <t xml:space="preserve"> 1 01 00000 00 0000 000</t>
  </si>
  <si>
    <t xml:space="preserve"> 1 01 02000 01 0000 110</t>
  </si>
  <si>
    <t xml:space="preserve"> 1 06 00000 00 0000 000</t>
  </si>
  <si>
    <t xml:space="preserve"> 1 06 01000 00 0000 110</t>
  </si>
  <si>
    <t xml:space="preserve"> 1 06 01030 10 0000 110</t>
  </si>
  <si>
    <t xml:space="preserve"> 1 06 06000 00 0000 110</t>
  </si>
  <si>
    <t xml:space="preserve"> 1 08 00000 00 0000 000 </t>
  </si>
  <si>
    <t xml:space="preserve"> 1 08 04000 01 0000 110 </t>
  </si>
  <si>
    <t xml:space="preserve"> 1 08 04020 01 0000 110</t>
  </si>
  <si>
    <t xml:space="preserve"> 1 11 00000 00 0000 000</t>
  </si>
  <si>
    <t xml:space="preserve"> 1 11 09000 00 0000 120</t>
  </si>
  <si>
    <t xml:space="preserve"> 1 11 09040 00 0000 120</t>
  </si>
  <si>
    <t xml:space="preserve"> 1 11 09045 10 0000 120</t>
  </si>
  <si>
    <t>тыс.рублей</t>
  </si>
  <si>
    <t xml:space="preserve">                                  Красносельское </t>
  </si>
  <si>
    <t>1 16 00000 00 0000 000</t>
  </si>
  <si>
    <t>Штрафы,санкции,возмещение ущерба</t>
  </si>
  <si>
    <t>1 05 00000 00 0000 000</t>
  </si>
  <si>
    <t>НАЛОГИ  НА  СОВОКУПНЫЙ  ДОХОД</t>
  </si>
  <si>
    <t>Единый сельскохозяйственный налог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</si>
  <si>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2271и 228 Налогового кодекса Российской Федерации</t>
  </si>
  <si>
    <t xml:space="preserve"> 1 01 02010 01 0000 110</t>
  </si>
  <si>
    <t>Земельный налог с организаций, обладающих земельным участком, расположенным в границах сельских  поселений</t>
  </si>
  <si>
    <t xml:space="preserve"> 1 06 06033 10 0000 110</t>
  </si>
  <si>
    <t>Земельный налог с физических лиц, обладающих земельным участком, расположенным в границах сельских поселений</t>
  </si>
  <si>
    <t xml:space="preserve"> 1 06 06043 10 0000 110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</si>
  <si>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</si>
  <si>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</si>
  <si>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 xml:space="preserve">Субвенции бюджетам бюджетной системы Российской Федерации </t>
  </si>
  <si>
    <t>ГОСУДАРСТВЕННАЯ ПОШЛИНА</t>
  </si>
  <si>
    <t>1 11 05000 00 0000 120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</si>
  <si>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</si>
  <si>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</si>
  <si>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Прочие субсидии (Прочие субсидии  бюджетам сельских поселений на повышение  опплаты труда работников культуры и педагогических работников дополнительного образования детей сферы культуры в соответствии с указами Президента Российской Федерации от 7 мая 2012 года №597, от 1 июня 2012 года №761)</t>
  </si>
  <si>
    <t>1 05 03000 01 0000 110</t>
  </si>
  <si>
    <t>1 05 03010 01 0000 110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</si>
  <si>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</si>
  <si>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Госпошлина за совершение нотариальных действий должностными лицами органов местного самоуправления,уполномоченными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</si>
  <si>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</si>
  <si>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Прочие доходы от использования имущества и прав,находящихся в государственной и муниципальной собственности ( 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 ) </t>
  </si>
  <si>
    <t>Прочие поступления от использования имущества, находящегося в государственной и муниципальной собственности ( за исключением имущества бюджетных и автономных учреждений,а также имущества государственных и муниципальных унитарных предприятий, в том числе казенных )</t>
  </si>
  <si>
    <t>Прочие поступления от использования имущества, находящегося в собственности сельских поселений ( за исключением имущества муниципальных бюджетных и автономных учреждений,а также имущества  муниципальных унитарных предприятий, в том числе казенных )</t>
  </si>
  <si>
    <t xml:space="preserve"> 2 02 10000 00 0000 150 </t>
  </si>
  <si>
    <t xml:space="preserve"> 2 02 20000 00 0000 150</t>
  </si>
  <si>
    <t xml:space="preserve"> 2 02 29999 00 0000 150</t>
  </si>
  <si>
    <t>Прочие субсидии</t>
  </si>
  <si>
    <t xml:space="preserve"> 2 02 29999 10 0000 150</t>
  </si>
  <si>
    <t>Прочие субсидии бюджетам сельских поселений</t>
  </si>
  <si>
    <t>2 02 29999 10 7039 150</t>
  </si>
  <si>
    <t>2 02 30000 00 0000 150</t>
  </si>
  <si>
    <t>2 02 35118 10 0000 150</t>
  </si>
  <si>
    <t xml:space="preserve">Субвенции бюджетам сельских поселений на осуществление первичного воинского учета на территориях, где отсутствуют военные комиссариаты </t>
  </si>
  <si>
    <t>Субвенции местным бюджетам на выполнение передаваемых полномочий субъектов Российской Федерации (Субвенции бюджетам сельских поселений на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организаций дополнительного образования детей в сфере культуры)</t>
  </si>
  <si>
    <t>2 02 29999 10 7167 150</t>
  </si>
  <si>
    <t xml:space="preserve"> 2 02 25576 10 0000 150 </t>
  </si>
  <si>
    <t>Субсидии бюджетам сельских поселений на обеспечение комплексного развития сельских территорий</t>
  </si>
  <si>
    <t xml:space="preserve"> 2 02 16001 00 0000 150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</si>
  <si>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</si>
  <si>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 xml:space="preserve"> 2 02 16001 10 0000 150</t>
  </si>
  <si>
    <t>Дотации бюджетам сельских поселений на выравнивание  бюджетной обеспеченности из бюджетов муниципальных районов</t>
  </si>
  <si>
    <t>Прочие субсидии (Прочие субсидии бюджетам сельских поселений на реализацию мероприятий по предотвращению распространения борщевика Сосновского)</t>
  </si>
  <si>
    <t>1 13 00000 00 0000 000</t>
  </si>
  <si>
    <t>ДОХОДЫ ОТ ОКАЗАНИЯ ПЛАТНЫХ УСЛУГ И КОМПЕНСАЦИИ ЗАТАРАТ ГОСУДАРСТВА</t>
  </si>
  <si>
    <t>1 13 02000 00 0000 000</t>
  </si>
  <si>
    <t>Доходы от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</si>
  <si>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</si>
  <si>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</si>
  <si>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2 02 30024 10 6196 150</t>
  </si>
  <si>
    <t>1 11 09080 00 0000 120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</si>
  <si>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</si>
  <si>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1 11 09080 10 0000 120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</si>
  <si>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сельских поселений, и на землях или земельных участках, государственная собственность на которые не разграничена</t>
  </si>
  <si>
    <t>ПОСТУПЛЕНИЕ ДОХОДОВ В БЮДЖЕТ МУНИЦИПАЛЬНОГО ОБРАЗОВАНИЯ КРАСНОСЕЛЬСКОЕ НА 2022 ГОД</t>
  </si>
  <si>
    <t>116 10123 01 0000 140</t>
  </si>
  <si>
    <t>116 10000 00 0000 140</t>
  </si>
  <si>
    <t>Платежи в целях возмещения причиненного ущерба (убытков)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</si>
  <si>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</si>
  <si>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2 02 40000 00 0000 150</t>
  </si>
  <si>
    <t>Иные межбюджетные трансферты</t>
  </si>
  <si>
    <t>2 02 49999 00 0000 150</t>
  </si>
  <si>
    <t xml:space="preserve">Прочие межбюджетные трансферты, передаваемые бюджетам </t>
  </si>
  <si>
    <t>2 02 49999 10 0000 150</t>
  </si>
  <si>
    <t>Прочие межбюджетные трансферты, передаваемые бюджетам сельских поселений</t>
  </si>
  <si>
    <t xml:space="preserve">                                                 Приложение 1</t>
  </si>
  <si>
    <t xml:space="preserve"> 2 02 25576 00 0000 150 </t>
  </si>
  <si>
    <t>Субсидии бюджетам на обеспечение комплексного развития сельских территорий</t>
  </si>
  <si>
    <t xml:space="preserve">                                        к решению Совета народных депутатов </t>
  </si>
  <si>
    <t xml:space="preserve">                                                          от 17.12.2021 № 43 </t>
  </si>
  <si>
    <t xml:space="preserve"> 1 14 00000 00 0000 000</t>
  </si>
  <si>
    <t>ДОХОДЫ ОТ ПРОДАЖИ МАТЕРИАЛЬНЫХ И НЕМАТЕРИАЛЬНЫХ АКТИВОВ</t>
  </si>
  <si>
    <t xml:space="preserve"> 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</si>
  <si>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</si>
  <si>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1 14 02053 10 0000 410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</si>
  <si>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</si>
  <si>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2 02 15002 10 7044 150</t>
  </si>
  <si>
    <t>Дотации бюджетам сельских поселений на поддержку мер по обеспечению сбалансированности бюджетов</t>
  </si>
  <si>
    <t>2 07 00000 00 0000 000</t>
  </si>
  <si>
    <t>Прочие безвозмездные поступления</t>
  </si>
  <si>
    <t>2 07 05030 10 0000 150</t>
  </si>
  <si>
    <t>Прочие безвозмездные поступления в бюджеты сельских поселений</t>
  </si>
  <si>
    <t xml:space="preserve"> 2 02 15002 00 0000 150</t>
  </si>
  <si>
    <t>Дотации бюджетам на поддержку мер по обеспечению сбалансированности бюджетов</t>
  </si>
  <si>
    <t xml:space="preserve"> 1 14 01000 00 0000 000</t>
  </si>
  <si>
    <t>Доходы от продажи квартир</t>
  </si>
  <si>
    <t xml:space="preserve"> 1 14 01050 10 0000 410</t>
  </si>
  <si>
    <t xml:space="preserve">Доходы от продажи квартир, находящихся в собственности сельских поселений </t>
  </si>
  <si>
    <t xml:space="preserve"> 1 14 06000 00 0000 000</t>
  </si>
  <si>
    <t>Доходы от продажи земельных участков, находящихся в государственной и муниципальной собственности</t>
  </si>
  <si>
    <t xml:space="preserve"> 1 14 06025 10 0000 430</t>
  </si>
  <si>
    <t>Доходы от продажи земельных участков, в собственности сельских поселений (за исключением земельных участков бюджетных и автономных учреждений)</t>
  </si>
  <si>
    <t xml:space="preserve"> 2 02 15002 10 7069 150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</si>
</sst>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49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i/>
      <sz val="10"/>
      <name val="Arial Cyr"/>
      <family val="0"/>
    </font>
    <font>
      <i/>
      <sz val="10"/>
      <color indexed="8"/>
      <name val="Arial"/>
      <family val="2"/>
    </font>
    <font>
      <i/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1" fillId="0" borderId="0">
      <alignment/>
      <protection/>
    </xf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9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0" fontId="0" fillId="0" borderId="0" xfId="0" applyAlignment="1">
      <alignment wrapText="1"/>
    </xf>
    <xf numFmtId="0" fontId="1" fillId="0" borderId="10" xfId="0" applyFont="1" applyBorder="1" applyAlignment="1">
      <alignment wrapText="1"/>
    </xf>
    <xf numFmtId="0" fontId="0" fillId="0" borderId="11" xfId="0" applyBorder="1" applyAlignment="1">
      <alignment horizontal="center" vertical="center" wrapText="1"/>
    </xf>
    <xf numFmtId="0" fontId="9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1" fillId="0" borderId="13" xfId="0" applyFont="1" applyBorder="1" applyAlignment="1">
      <alignment/>
    </xf>
    <xf numFmtId="0" fontId="1" fillId="0" borderId="13" xfId="0" applyFont="1" applyBorder="1" applyAlignment="1">
      <alignment wrapText="1"/>
    </xf>
    <xf numFmtId="0" fontId="6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left" vertical="top" wrapText="1"/>
    </xf>
    <xf numFmtId="0" fontId="8" fillId="33" borderId="10" xfId="0" applyFont="1" applyFill="1" applyBorder="1" applyAlignment="1">
      <alignment vertical="top" wrapText="1"/>
    </xf>
    <xf numFmtId="0" fontId="8" fillId="33" borderId="10" xfId="0" applyFont="1" applyFill="1" applyBorder="1" applyAlignment="1">
      <alignment horizontal="justify" vertical="top" wrapText="1"/>
    </xf>
    <xf numFmtId="1" fontId="0" fillId="0" borderId="10" xfId="0" applyNumberFormat="1" applyBorder="1" applyAlignment="1">
      <alignment horizontal="center"/>
    </xf>
    <xf numFmtId="0" fontId="0" fillId="0" borderId="0" xfId="0" applyAlignment="1">
      <alignment horizontal="center"/>
    </xf>
    <xf numFmtId="1" fontId="7" fillId="33" borderId="10" xfId="0" applyNumberFormat="1" applyFont="1" applyFill="1" applyBorder="1" applyAlignment="1">
      <alignment horizontal="center" vertical="top" wrapText="1"/>
    </xf>
    <xf numFmtId="1" fontId="9" fillId="33" borderId="10" xfId="0" applyNumberFormat="1" applyFont="1" applyFill="1" applyBorder="1" applyAlignment="1">
      <alignment horizontal="center" vertical="top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right" wrapText="1"/>
    </xf>
    <xf numFmtId="0" fontId="8" fillId="33" borderId="13" xfId="0" applyFont="1" applyFill="1" applyBorder="1" applyAlignment="1">
      <alignment horizontal="left" vertical="top" wrapText="1"/>
    </xf>
    <xf numFmtId="0" fontId="8" fillId="33" borderId="13" xfId="0" applyFont="1" applyFill="1" applyBorder="1" applyAlignment="1">
      <alignment vertical="top" wrapText="1"/>
    </xf>
    <xf numFmtId="1" fontId="9" fillId="33" borderId="13" xfId="0" applyNumberFormat="1" applyFont="1" applyFill="1" applyBorder="1" applyAlignment="1">
      <alignment horizontal="center" vertical="top" wrapText="1"/>
    </xf>
    <xf numFmtId="0" fontId="6" fillId="33" borderId="13" xfId="0" applyFont="1" applyFill="1" applyBorder="1" applyAlignment="1">
      <alignment horizontal="left" vertical="top" wrapText="1"/>
    </xf>
    <xf numFmtId="0" fontId="6" fillId="33" borderId="13" xfId="0" applyFont="1" applyFill="1" applyBorder="1" applyAlignment="1">
      <alignment vertical="top" wrapText="1"/>
    </xf>
    <xf numFmtId="1" fontId="7" fillId="33" borderId="13" xfId="0" applyNumberFormat="1" applyFont="1" applyFill="1" applyBorder="1" applyAlignment="1">
      <alignment horizontal="center" vertical="top" wrapText="1"/>
    </xf>
    <xf numFmtId="176" fontId="0" fillId="0" borderId="10" xfId="0" applyNumberFormat="1" applyBorder="1" applyAlignment="1">
      <alignment horizontal="center"/>
    </xf>
    <xf numFmtId="0" fontId="8" fillId="33" borderId="10" xfId="0" applyFont="1" applyFill="1" applyBorder="1" applyAlignment="1">
      <alignment horizontal="center" vertical="top" wrapText="1"/>
    </xf>
    <xf numFmtId="176" fontId="0" fillId="34" borderId="10" xfId="0" applyNumberFormat="1" applyFill="1" applyBorder="1" applyAlignment="1">
      <alignment horizontal="center"/>
    </xf>
    <xf numFmtId="49" fontId="1" fillId="0" borderId="10" xfId="0" applyNumberFormat="1" applyFont="1" applyBorder="1" applyAlignment="1">
      <alignment vertical="top" wrapText="1"/>
    </xf>
    <xf numFmtId="0" fontId="48" fillId="34" borderId="10" xfId="53" applyFont="1" applyFill="1" applyBorder="1" applyAlignment="1">
      <alignment vertical="top" wrapText="1"/>
      <protection/>
    </xf>
    <xf numFmtId="0" fontId="1" fillId="0" borderId="10" xfId="0" applyFont="1" applyFill="1" applyBorder="1" applyAlignment="1">
      <alignment wrapText="1"/>
    </xf>
    <xf numFmtId="0" fontId="0" fillId="0" borderId="10" xfId="0" applyBorder="1" applyAlignment="1">
      <alignment vertical="top"/>
    </xf>
    <xf numFmtId="0" fontId="0" fillId="0" borderId="10" xfId="0" applyBorder="1" applyAlignment="1">
      <alignment vertical="top" wrapText="1"/>
    </xf>
    <xf numFmtId="0" fontId="0" fillId="0" borderId="10" xfId="0" applyFill="1" applyBorder="1" applyAlignment="1">
      <alignment horizontal="center" vertical="top"/>
    </xf>
    <xf numFmtId="0" fontId="10" fillId="0" borderId="10" xfId="0" applyFont="1" applyBorder="1" applyAlignment="1">
      <alignment vertical="top"/>
    </xf>
    <xf numFmtId="0" fontId="10" fillId="0" borderId="10" xfId="0" applyFont="1" applyBorder="1" applyAlignment="1">
      <alignment wrapText="1"/>
    </xf>
    <xf numFmtId="1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 vertical="top" wrapText="1"/>
    </xf>
    <xf numFmtId="176" fontId="10" fillId="0" borderId="10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left" wrapText="1"/>
    </xf>
    <xf numFmtId="0" fontId="11" fillId="33" borderId="10" xfId="0" applyFont="1" applyFill="1" applyBorder="1" applyAlignment="1">
      <alignment horizontal="left" vertical="top" wrapText="1"/>
    </xf>
    <xf numFmtId="0" fontId="11" fillId="33" borderId="10" xfId="0" applyFont="1" applyFill="1" applyBorder="1" applyAlignment="1">
      <alignment vertical="top" wrapText="1"/>
    </xf>
    <xf numFmtId="1" fontId="12" fillId="33" borderId="10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/>
    </xf>
    <xf numFmtId="0" fontId="10" fillId="0" borderId="10" xfId="0" applyFont="1" applyBorder="1" applyAlignment="1">
      <alignment/>
    </xf>
    <xf numFmtId="3" fontId="9" fillId="34" borderId="10" xfId="0" applyNumberFormat="1" applyFont="1" applyFill="1" applyBorder="1" applyAlignment="1">
      <alignment horizontal="center" vertical="top"/>
    </xf>
    <xf numFmtId="0" fontId="13" fillId="34" borderId="14" xfId="0" applyFont="1" applyFill="1" applyBorder="1" applyAlignment="1">
      <alignment horizontal="left" vertical="top" wrapText="1"/>
    </xf>
    <xf numFmtId="176" fontId="0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vertical="top" wrapText="1"/>
    </xf>
    <xf numFmtId="176" fontId="9" fillId="33" borderId="13" xfId="0" applyNumberFormat="1" applyFont="1" applyFill="1" applyBorder="1" applyAlignment="1">
      <alignment horizontal="center" vertical="top" wrapText="1"/>
    </xf>
    <xf numFmtId="0" fontId="0" fillId="0" borderId="10" xfId="0" applyFont="1" applyBorder="1" applyAlignment="1">
      <alignment vertical="top"/>
    </xf>
    <xf numFmtId="0" fontId="0" fillId="0" borderId="10" xfId="0" applyFont="1" applyBorder="1" applyAlignment="1">
      <alignment wrapText="1"/>
    </xf>
    <xf numFmtId="0" fontId="10" fillId="0" borderId="10" xfId="0" applyFont="1" applyBorder="1" applyAlignment="1">
      <alignment horizontal="center"/>
    </xf>
    <xf numFmtId="0" fontId="12" fillId="0" borderId="1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2" fontId="9" fillId="33" borderId="13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/>
    </xf>
    <xf numFmtId="176" fontId="7" fillId="33" borderId="10" xfId="0" applyNumberFormat="1" applyFont="1" applyFill="1" applyBorder="1" applyAlignment="1">
      <alignment horizontal="center" vertical="top" wrapText="1"/>
    </xf>
    <xf numFmtId="176" fontId="9" fillId="33" borderId="10" xfId="0" applyNumberFormat="1" applyFont="1" applyFill="1" applyBorder="1" applyAlignment="1">
      <alignment horizontal="center" vertical="top" wrapText="1"/>
    </xf>
    <xf numFmtId="177" fontId="9" fillId="33" borderId="13" xfId="0" applyNumberFormat="1" applyFont="1" applyFill="1" applyBorder="1" applyAlignment="1">
      <alignment horizontal="center" vertical="top" wrapText="1"/>
    </xf>
    <xf numFmtId="177" fontId="7" fillId="33" borderId="13" xfId="0" applyNumberFormat="1" applyFont="1" applyFill="1" applyBorder="1" applyAlignment="1">
      <alignment horizontal="center" vertical="top" wrapText="1"/>
    </xf>
    <xf numFmtId="177" fontId="7" fillId="33" borderId="10" xfId="0" applyNumberFormat="1" applyFont="1" applyFill="1" applyBorder="1" applyAlignment="1">
      <alignment horizontal="center" vertical="top" wrapText="1"/>
    </xf>
    <xf numFmtId="177" fontId="10" fillId="0" borderId="10" xfId="0" applyNumberFormat="1" applyFont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177" fontId="1" fillId="0" borderId="13" xfId="0" applyNumberFormat="1" applyFont="1" applyBorder="1" applyAlignment="1">
      <alignment horizontal="center"/>
    </xf>
    <xf numFmtId="177" fontId="1" fillId="0" borderId="10" xfId="0" applyNumberFormat="1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14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2" xfId="0" applyBorder="1" applyAlignment="1">
      <alignment wrapText="1"/>
    </xf>
    <xf numFmtId="0" fontId="0" fillId="0" borderId="0" xfId="0" applyFont="1" applyAlignment="1">
      <alignment horizontal="right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5"/>
  <sheetViews>
    <sheetView tabSelected="1" zoomScalePageLayoutView="0" workbookViewId="0" topLeftCell="A68">
      <selection activeCell="B80" sqref="B80"/>
    </sheetView>
  </sheetViews>
  <sheetFormatPr defaultColWidth="9.00390625" defaultRowHeight="12.75"/>
  <cols>
    <col min="1" max="1" width="21.375" style="0" customWidth="1"/>
    <col min="2" max="2" width="54.00390625" style="9" customWidth="1"/>
    <col min="3" max="3" width="11.25390625" style="0" customWidth="1"/>
    <col min="4" max="4" width="0.12890625" style="0" hidden="1" customWidth="1"/>
    <col min="5" max="7" width="9.125" style="0" hidden="1" customWidth="1"/>
    <col min="14" max="14" width="8.875" style="0" customWidth="1"/>
  </cols>
  <sheetData>
    <row r="1" spans="1:3" ht="12.75">
      <c r="A1" s="84" t="s">
        <v>102</v>
      </c>
      <c r="B1" s="84"/>
      <c r="C1" s="84"/>
    </row>
    <row r="2" spans="1:3" ht="12.75">
      <c r="A2" s="85" t="s">
        <v>105</v>
      </c>
      <c r="B2" s="85"/>
      <c r="C2" s="85"/>
    </row>
    <row r="3" spans="1:3" ht="12.75">
      <c r="A3" s="84" t="s">
        <v>2</v>
      </c>
      <c r="B3" s="84"/>
      <c r="C3" s="84"/>
    </row>
    <row r="4" spans="1:3" ht="12.75">
      <c r="A4" s="84" t="s">
        <v>33</v>
      </c>
      <c r="B4" s="84"/>
      <c r="C4" s="84"/>
    </row>
    <row r="5" spans="1:3" ht="12.75">
      <c r="A5" s="28"/>
      <c r="B5" s="84" t="s">
        <v>106</v>
      </c>
      <c r="C5" s="84"/>
    </row>
    <row r="6" spans="2:3" ht="12.75">
      <c r="B6" s="91"/>
      <c r="C6" s="91"/>
    </row>
    <row r="7" spans="1:3" s="9" customFormat="1" ht="15.75" customHeight="1">
      <c r="A7" s="90" t="s">
        <v>91</v>
      </c>
      <c r="B7" s="90"/>
      <c r="C7" s="90"/>
    </row>
    <row r="8" spans="1:3" s="9" customFormat="1" ht="15.75" customHeight="1">
      <c r="A8" s="90"/>
      <c r="B8" s="90"/>
      <c r="C8" s="90"/>
    </row>
    <row r="9" spans="1:3" s="9" customFormat="1" ht="15.75" customHeight="1">
      <c r="A9" s="27"/>
      <c r="B9" s="27"/>
      <c r="C9" s="27"/>
    </row>
    <row r="10" spans="1:5" ht="12.75">
      <c r="A10" s="89" t="s">
        <v>32</v>
      </c>
      <c r="B10" s="89"/>
      <c r="C10" s="89"/>
      <c r="D10" s="3"/>
      <c r="E10" s="3"/>
    </row>
    <row r="11" spans="1:7" ht="12.75">
      <c r="A11" s="92" t="s">
        <v>9</v>
      </c>
      <c r="B11" s="79" t="s">
        <v>0</v>
      </c>
      <c r="C11" s="79" t="s">
        <v>1</v>
      </c>
      <c r="D11" s="86" t="s">
        <v>7</v>
      </c>
      <c r="E11" s="87"/>
      <c r="F11" s="87"/>
      <c r="G11" s="88"/>
    </row>
    <row r="12" spans="1:7" ht="12.75">
      <c r="A12" s="93"/>
      <c r="B12" s="80"/>
      <c r="C12" s="82"/>
      <c r="D12" s="1">
        <v>1</v>
      </c>
      <c r="E12" s="1">
        <v>2</v>
      </c>
      <c r="F12" s="1">
        <v>3</v>
      </c>
      <c r="G12" s="1">
        <v>4</v>
      </c>
    </row>
    <row r="13" spans="1:7" ht="12.75">
      <c r="A13" s="94"/>
      <c r="B13" s="81"/>
      <c r="C13" s="83"/>
      <c r="D13" s="1">
        <v>1</v>
      </c>
      <c r="E13" s="1">
        <v>2</v>
      </c>
      <c r="F13" s="1">
        <v>3</v>
      </c>
      <c r="G13" s="1">
        <v>4</v>
      </c>
    </row>
    <row r="14" spans="1:7" ht="12.75">
      <c r="A14" s="14">
        <v>1</v>
      </c>
      <c r="B14" s="11">
        <v>2</v>
      </c>
      <c r="C14" s="15">
        <v>3</v>
      </c>
      <c r="D14" s="1"/>
      <c r="E14" s="1"/>
      <c r="F14" s="1"/>
      <c r="G14" s="1"/>
    </row>
    <row r="15" spans="1:7" ht="25.5">
      <c r="A15" s="18" t="s">
        <v>18</v>
      </c>
      <c r="B15" s="19" t="s">
        <v>10</v>
      </c>
      <c r="C15" s="74">
        <f>C16+C19+C22+C28+C31+C49+C39+C42</f>
        <v>22576.167999999998</v>
      </c>
      <c r="D15" s="13"/>
      <c r="E15" s="12"/>
      <c r="F15" s="12"/>
      <c r="G15" s="12"/>
    </row>
    <row r="16" spans="1:7" ht="25.5">
      <c r="A16" s="18" t="s">
        <v>19</v>
      </c>
      <c r="B16" s="19" t="s">
        <v>11</v>
      </c>
      <c r="C16" s="25">
        <f>C17</f>
        <v>1697</v>
      </c>
      <c r="D16" s="13"/>
      <c r="E16" s="12"/>
      <c r="F16" s="12"/>
      <c r="G16" s="12"/>
    </row>
    <row r="17" spans="1:7" ht="25.5">
      <c r="A17" s="20" t="s">
        <v>20</v>
      </c>
      <c r="B17" s="21" t="s">
        <v>12</v>
      </c>
      <c r="C17" s="26">
        <f>C18</f>
        <v>1697</v>
      </c>
      <c r="D17" s="13"/>
      <c r="E17" s="12"/>
      <c r="F17" s="12"/>
      <c r="G17" s="12"/>
    </row>
    <row r="18" spans="1:7" ht="63.75">
      <c r="A18" s="20" t="s">
        <v>40</v>
      </c>
      <c r="B18" s="21" t="s">
        <v>39</v>
      </c>
      <c r="C18" s="26">
        <v>1697</v>
      </c>
      <c r="D18" s="13"/>
      <c r="E18" s="12"/>
      <c r="F18" s="12"/>
      <c r="G18" s="12"/>
    </row>
    <row r="19" spans="1:7" ht="26.25" customHeight="1">
      <c r="A19" s="18" t="s">
        <v>36</v>
      </c>
      <c r="B19" s="38" t="s">
        <v>37</v>
      </c>
      <c r="C19" s="70">
        <f>C20</f>
        <v>1020.6</v>
      </c>
      <c r="D19" s="13"/>
      <c r="E19" s="12"/>
      <c r="F19" s="12"/>
      <c r="G19" s="12"/>
    </row>
    <row r="20" spans="1:7" ht="23.25" customHeight="1">
      <c r="A20" s="20" t="s">
        <v>53</v>
      </c>
      <c r="B20" s="21" t="s">
        <v>38</v>
      </c>
      <c r="C20" s="70">
        <f>C21</f>
        <v>1020.6</v>
      </c>
      <c r="D20" s="13"/>
      <c r="E20" s="12"/>
      <c r="F20" s="12"/>
      <c r="G20" s="12"/>
    </row>
    <row r="21" spans="1:7" ht="22.5" customHeight="1">
      <c r="A21" s="20" t="s">
        <v>54</v>
      </c>
      <c r="B21" s="21" t="s">
        <v>38</v>
      </c>
      <c r="C21" s="71">
        <v>1020.6</v>
      </c>
      <c r="D21" s="13"/>
      <c r="E21" s="12"/>
      <c r="F21" s="12"/>
      <c r="G21" s="12"/>
    </row>
    <row r="22" spans="1:7" ht="25.5">
      <c r="A22" s="18" t="s">
        <v>21</v>
      </c>
      <c r="B22" s="19" t="s">
        <v>13</v>
      </c>
      <c r="C22" s="25">
        <f>C24+C25</f>
        <v>15269</v>
      </c>
      <c r="D22" s="13"/>
      <c r="E22" s="12"/>
      <c r="F22" s="12"/>
      <c r="G22" s="12"/>
    </row>
    <row r="23" spans="1:7" ht="25.5">
      <c r="A23" s="51" t="s">
        <v>22</v>
      </c>
      <c r="B23" s="52" t="s">
        <v>14</v>
      </c>
      <c r="C23" s="53">
        <f>C24</f>
        <v>1638</v>
      </c>
      <c r="D23" s="13"/>
      <c r="E23" s="12"/>
      <c r="F23" s="12"/>
      <c r="G23" s="12"/>
    </row>
    <row r="24" spans="1:7" ht="38.25">
      <c r="A24" s="20" t="s">
        <v>23</v>
      </c>
      <c r="B24" s="21" t="s">
        <v>55</v>
      </c>
      <c r="C24" s="26">
        <v>1638</v>
      </c>
      <c r="D24" s="13"/>
      <c r="E24" s="12"/>
      <c r="F24" s="12"/>
      <c r="G24" s="12"/>
    </row>
    <row r="25" spans="1:7" ht="25.5">
      <c r="A25" s="51" t="s">
        <v>24</v>
      </c>
      <c r="B25" s="52" t="s">
        <v>15</v>
      </c>
      <c r="C25" s="53">
        <f>SUM(C26:C27)</f>
        <v>13631</v>
      </c>
      <c r="D25" s="13"/>
      <c r="E25" s="12"/>
      <c r="F25" s="12"/>
      <c r="G25" s="12"/>
    </row>
    <row r="26" spans="1:7" ht="25.5">
      <c r="A26" s="20" t="s">
        <v>42</v>
      </c>
      <c r="B26" s="21" t="s">
        <v>41</v>
      </c>
      <c r="C26" s="26">
        <v>6644</v>
      </c>
      <c r="D26" s="13"/>
      <c r="E26" s="12"/>
      <c r="F26" s="12"/>
      <c r="G26" s="12"/>
    </row>
    <row r="27" spans="1:7" ht="38.25">
      <c r="A27" s="20" t="s">
        <v>44</v>
      </c>
      <c r="B27" s="21" t="s">
        <v>43</v>
      </c>
      <c r="C27" s="26">
        <v>6987</v>
      </c>
      <c r="D27" s="13"/>
      <c r="E27" s="12"/>
      <c r="F27" s="12"/>
      <c r="G27" s="12"/>
    </row>
    <row r="28" spans="1:7" ht="25.5">
      <c r="A28" s="18" t="s">
        <v>25</v>
      </c>
      <c r="B28" s="19" t="s">
        <v>48</v>
      </c>
      <c r="C28" s="25">
        <f>C29</f>
        <v>4</v>
      </c>
      <c r="D28" s="13"/>
      <c r="E28" s="12"/>
      <c r="F28" s="12"/>
      <c r="G28" s="12"/>
    </row>
    <row r="29" spans="1:7" ht="38.25">
      <c r="A29" s="20" t="s">
        <v>26</v>
      </c>
      <c r="B29" s="21" t="s">
        <v>16</v>
      </c>
      <c r="C29" s="26">
        <f>C30</f>
        <v>4</v>
      </c>
      <c r="D29" s="13"/>
      <c r="E29" s="12"/>
      <c r="F29" s="12"/>
      <c r="G29" s="12"/>
    </row>
    <row r="30" spans="1:7" ht="63.75">
      <c r="A30" s="20" t="s">
        <v>27</v>
      </c>
      <c r="B30" s="21" t="s">
        <v>56</v>
      </c>
      <c r="C30" s="26">
        <v>4</v>
      </c>
      <c r="D30" s="13"/>
      <c r="E30" s="12"/>
      <c r="F30" s="12"/>
      <c r="G30" s="12"/>
    </row>
    <row r="31" spans="1:7" ht="38.25">
      <c r="A31" s="18" t="s">
        <v>28</v>
      </c>
      <c r="B31" s="19" t="s">
        <v>17</v>
      </c>
      <c r="C31" s="70">
        <f>C34+C32</f>
        <v>4133.6</v>
      </c>
      <c r="D31" s="13"/>
      <c r="E31" s="12"/>
      <c r="F31" s="12"/>
      <c r="G31" s="12"/>
    </row>
    <row r="32" spans="1:7" ht="76.5">
      <c r="A32" s="36" t="s">
        <v>49</v>
      </c>
      <c r="B32" s="21" t="s">
        <v>57</v>
      </c>
      <c r="C32" s="71">
        <f>C33</f>
        <v>1304.6</v>
      </c>
      <c r="D32" s="13"/>
      <c r="E32" s="12"/>
      <c r="F32" s="12"/>
      <c r="G32" s="12"/>
    </row>
    <row r="33" spans="1:7" ht="63.75">
      <c r="A33" s="36" t="s">
        <v>50</v>
      </c>
      <c r="B33" s="21" t="s">
        <v>51</v>
      </c>
      <c r="C33" s="71">
        <v>1304.6</v>
      </c>
      <c r="D33" s="13"/>
      <c r="E33" s="12"/>
      <c r="F33" s="12"/>
      <c r="G33" s="12"/>
    </row>
    <row r="34" spans="1:7" ht="76.5">
      <c r="A34" s="20" t="s">
        <v>29</v>
      </c>
      <c r="B34" s="22" t="s">
        <v>58</v>
      </c>
      <c r="C34" s="26">
        <f>C35+C37</f>
        <v>2829</v>
      </c>
      <c r="D34" s="13"/>
      <c r="E34" s="12"/>
      <c r="F34" s="12"/>
      <c r="G34" s="12"/>
    </row>
    <row r="35" spans="1:7" ht="76.5">
      <c r="A35" s="20" t="s">
        <v>30</v>
      </c>
      <c r="B35" s="21" t="s">
        <v>59</v>
      </c>
      <c r="C35" s="26">
        <v>2442</v>
      </c>
      <c r="D35" s="13"/>
      <c r="E35" s="12"/>
      <c r="F35" s="12"/>
      <c r="G35" s="12"/>
    </row>
    <row r="36" spans="1:7" ht="68.25" customHeight="1">
      <c r="A36" s="20" t="s">
        <v>31</v>
      </c>
      <c r="B36" s="21" t="s">
        <v>60</v>
      </c>
      <c r="C36" s="26">
        <v>2300</v>
      </c>
      <c r="D36" s="13"/>
      <c r="E36" s="12"/>
      <c r="F36" s="12"/>
      <c r="G36" s="12"/>
    </row>
    <row r="37" spans="1:7" ht="94.5" customHeight="1">
      <c r="A37" s="29" t="s">
        <v>87</v>
      </c>
      <c r="B37" s="30" t="s">
        <v>88</v>
      </c>
      <c r="C37" s="31">
        <f>C38</f>
        <v>387</v>
      </c>
      <c r="D37" s="13"/>
      <c r="E37" s="12"/>
      <c r="F37" s="12"/>
      <c r="G37" s="12"/>
    </row>
    <row r="38" spans="1:7" ht="94.5" customHeight="1">
      <c r="A38" s="29" t="s">
        <v>89</v>
      </c>
      <c r="B38" s="30" t="s">
        <v>90</v>
      </c>
      <c r="C38" s="31">
        <v>387</v>
      </c>
      <c r="D38" s="13"/>
      <c r="E38" s="12"/>
      <c r="F38" s="12"/>
      <c r="G38" s="12"/>
    </row>
    <row r="39" spans="1:7" ht="27.75" customHeight="1">
      <c r="A39" s="32" t="s">
        <v>80</v>
      </c>
      <c r="B39" s="33" t="s">
        <v>81</v>
      </c>
      <c r="C39" s="34">
        <f>C40</f>
        <v>9</v>
      </c>
      <c r="D39" s="13"/>
      <c r="E39" s="12"/>
      <c r="F39" s="12"/>
      <c r="G39" s="12"/>
    </row>
    <row r="40" spans="1:7" ht="24.75" customHeight="1">
      <c r="A40" s="29" t="s">
        <v>82</v>
      </c>
      <c r="B40" s="30" t="s">
        <v>83</v>
      </c>
      <c r="C40" s="31">
        <f>C41</f>
        <v>9</v>
      </c>
      <c r="D40" s="13"/>
      <c r="E40" s="12"/>
      <c r="F40" s="12"/>
      <c r="G40" s="12"/>
    </row>
    <row r="41" spans="1:7" ht="30" customHeight="1">
      <c r="A41" s="29" t="s">
        <v>84</v>
      </c>
      <c r="B41" s="30" t="s">
        <v>85</v>
      </c>
      <c r="C41" s="31">
        <v>9</v>
      </c>
      <c r="D41" s="13"/>
      <c r="E41" s="12"/>
      <c r="F41" s="12"/>
      <c r="G41" s="12"/>
    </row>
    <row r="42" spans="1:7" ht="30" customHeight="1">
      <c r="A42" s="18" t="s">
        <v>107</v>
      </c>
      <c r="B42" s="33" t="s">
        <v>108</v>
      </c>
      <c r="C42" s="73">
        <f>C45+C43+C47</f>
        <v>422.968</v>
      </c>
      <c r="D42" s="13"/>
      <c r="E42" s="12"/>
      <c r="F42" s="12"/>
      <c r="G42" s="12"/>
    </row>
    <row r="43" spans="1:7" ht="30" customHeight="1">
      <c r="A43" s="20" t="s">
        <v>121</v>
      </c>
      <c r="B43" s="30" t="s">
        <v>122</v>
      </c>
      <c r="C43" s="68">
        <f>C44</f>
        <v>80.85</v>
      </c>
      <c r="D43" s="13"/>
      <c r="E43" s="12"/>
      <c r="F43" s="12"/>
      <c r="G43" s="12"/>
    </row>
    <row r="44" spans="1:7" ht="30" customHeight="1">
      <c r="A44" s="20" t="s">
        <v>123</v>
      </c>
      <c r="B44" s="30" t="s">
        <v>124</v>
      </c>
      <c r="C44" s="68">
        <v>80.85</v>
      </c>
      <c r="D44" s="13"/>
      <c r="E44" s="12"/>
      <c r="F44" s="12"/>
      <c r="G44" s="12"/>
    </row>
    <row r="45" spans="1:7" ht="78.75" customHeight="1">
      <c r="A45" s="20" t="s">
        <v>109</v>
      </c>
      <c r="B45" s="30" t="s">
        <v>110</v>
      </c>
      <c r="C45" s="62">
        <f>C46</f>
        <v>160.8</v>
      </c>
      <c r="D45" s="13"/>
      <c r="E45" s="12"/>
      <c r="F45" s="12"/>
      <c r="G45" s="12"/>
    </row>
    <row r="46" spans="1:7" ht="78" customHeight="1">
      <c r="A46" s="20" t="s">
        <v>111</v>
      </c>
      <c r="B46" s="30" t="s">
        <v>112</v>
      </c>
      <c r="C46" s="62">
        <v>160.8</v>
      </c>
      <c r="D46" s="13"/>
      <c r="E46" s="12"/>
      <c r="F46" s="12"/>
      <c r="G46" s="12"/>
    </row>
    <row r="47" spans="1:7" ht="30" customHeight="1">
      <c r="A47" s="20" t="s">
        <v>125</v>
      </c>
      <c r="B47" s="30" t="s">
        <v>126</v>
      </c>
      <c r="C47" s="72">
        <f>C48</f>
        <v>181.318</v>
      </c>
      <c r="D47" s="13"/>
      <c r="E47" s="12"/>
      <c r="F47" s="12"/>
      <c r="G47" s="12"/>
    </row>
    <row r="48" spans="1:7" ht="42" customHeight="1">
      <c r="A48" s="20" t="s">
        <v>127</v>
      </c>
      <c r="B48" s="30" t="s">
        <v>128</v>
      </c>
      <c r="C48" s="72">
        <v>181.318</v>
      </c>
      <c r="D48" s="13"/>
      <c r="E48" s="12"/>
      <c r="F48" s="12"/>
      <c r="G48" s="12"/>
    </row>
    <row r="49" spans="1:7" ht="22.5" customHeight="1">
      <c r="A49" s="32" t="s">
        <v>34</v>
      </c>
      <c r="B49" s="33" t="s">
        <v>35</v>
      </c>
      <c r="C49" s="34">
        <f>C50</f>
        <v>20</v>
      </c>
      <c r="D49" s="13"/>
      <c r="E49" s="12"/>
      <c r="F49" s="12"/>
      <c r="G49" s="12"/>
    </row>
    <row r="50" spans="1:7" ht="27.75" customHeight="1">
      <c r="A50" s="29" t="s">
        <v>93</v>
      </c>
      <c r="B50" s="39" t="s">
        <v>94</v>
      </c>
      <c r="C50" s="31">
        <f>C51</f>
        <v>20</v>
      </c>
      <c r="D50" s="13"/>
      <c r="E50" s="12"/>
      <c r="F50" s="12"/>
      <c r="G50" s="12"/>
    </row>
    <row r="51" spans="1:7" ht="66" customHeight="1">
      <c r="A51" s="29" t="s">
        <v>92</v>
      </c>
      <c r="B51" s="30" t="s">
        <v>95</v>
      </c>
      <c r="C51" s="31">
        <v>20</v>
      </c>
      <c r="D51" s="13"/>
      <c r="E51" s="12"/>
      <c r="F51" s="12"/>
      <c r="G51" s="12"/>
    </row>
    <row r="52" spans="1:7" s="7" customFormat="1" ht="12.75">
      <c r="A52" s="16" t="s">
        <v>4</v>
      </c>
      <c r="B52" s="17" t="s">
        <v>3</v>
      </c>
      <c r="C52" s="77">
        <f>C53+C73</f>
        <v>22665.971999999998</v>
      </c>
      <c r="D52" s="6"/>
      <c r="E52" s="6"/>
      <c r="F52" s="6"/>
      <c r="G52" s="6"/>
    </row>
    <row r="53" spans="1:7" ht="25.5" customHeight="1">
      <c r="A53" s="6" t="s">
        <v>5</v>
      </c>
      <c r="B53" s="40" t="s">
        <v>8</v>
      </c>
      <c r="C53" s="78">
        <f>C54+C60+C67+C70</f>
        <v>19949.971999999998</v>
      </c>
      <c r="D53" s="2"/>
      <c r="E53" s="2"/>
      <c r="F53" s="2"/>
      <c r="G53" s="2"/>
    </row>
    <row r="54" spans="1:7" ht="25.5">
      <c r="A54" s="44" t="s">
        <v>61</v>
      </c>
      <c r="B54" s="45" t="s">
        <v>45</v>
      </c>
      <c r="C54" s="48">
        <f>C58+C55</f>
        <v>13311</v>
      </c>
      <c r="D54" s="5"/>
      <c r="E54" s="5"/>
      <c r="F54" s="5"/>
      <c r="G54" s="5"/>
    </row>
    <row r="55" spans="1:7" ht="25.5">
      <c r="A55" s="63" t="s">
        <v>119</v>
      </c>
      <c r="B55" s="64" t="s">
        <v>120</v>
      </c>
      <c r="C55" s="48">
        <f>C56+C57</f>
        <v>3610</v>
      </c>
      <c r="D55" s="5"/>
      <c r="E55" s="5"/>
      <c r="F55" s="5"/>
      <c r="G55" s="5"/>
    </row>
    <row r="56" spans="1:7" ht="25.5">
      <c r="A56" s="63" t="s">
        <v>113</v>
      </c>
      <c r="B56" s="64" t="s">
        <v>114</v>
      </c>
      <c r="C56" s="46">
        <v>1294</v>
      </c>
      <c r="D56" s="5"/>
      <c r="E56" s="5"/>
      <c r="F56" s="5"/>
      <c r="G56" s="5"/>
    </row>
    <row r="57" spans="1:7" ht="24.75" customHeight="1">
      <c r="A57" s="63" t="s">
        <v>129</v>
      </c>
      <c r="B57" s="64" t="s">
        <v>114</v>
      </c>
      <c r="C57" s="48">
        <v>2316</v>
      </c>
      <c r="D57" s="5"/>
      <c r="E57" s="5"/>
      <c r="F57" s="5"/>
      <c r="G57" s="5"/>
    </row>
    <row r="58" spans="1:7" ht="39.75" customHeight="1">
      <c r="A58" s="41" t="s">
        <v>75</v>
      </c>
      <c r="B58" s="42" t="s">
        <v>76</v>
      </c>
      <c r="C58" s="23">
        <f>C59</f>
        <v>9701</v>
      </c>
      <c r="D58" s="2"/>
      <c r="E58" s="2"/>
      <c r="F58" s="2"/>
      <c r="G58" s="2"/>
    </row>
    <row r="59" spans="1:7" ht="39" customHeight="1">
      <c r="A59" s="41" t="s">
        <v>77</v>
      </c>
      <c r="B59" s="42" t="s">
        <v>78</v>
      </c>
      <c r="C59" s="23">
        <v>9701</v>
      </c>
      <c r="D59" s="2"/>
      <c r="E59" s="2"/>
      <c r="F59" s="2"/>
      <c r="G59" s="2"/>
    </row>
    <row r="60" spans="1:7" ht="25.5">
      <c r="A60" s="55" t="s">
        <v>62</v>
      </c>
      <c r="B60" s="47" t="s">
        <v>46</v>
      </c>
      <c r="C60" s="48">
        <f>C63+C61</f>
        <v>4618.8</v>
      </c>
      <c r="D60" s="2"/>
      <c r="E60" s="2"/>
      <c r="F60" s="2"/>
      <c r="G60" s="2"/>
    </row>
    <row r="61" spans="1:7" ht="25.5">
      <c r="A61" s="60" t="s">
        <v>103</v>
      </c>
      <c r="B61" s="61" t="s">
        <v>104</v>
      </c>
      <c r="C61" s="48">
        <f>C62</f>
        <v>1013.1</v>
      </c>
      <c r="D61" s="2"/>
      <c r="E61" s="2"/>
      <c r="F61" s="2"/>
      <c r="G61" s="2"/>
    </row>
    <row r="62" spans="1:7" ht="25.5">
      <c r="A62" s="56" t="s">
        <v>73</v>
      </c>
      <c r="B62" s="57" t="s">
        <v>74</v>
      </c>
      <c r="C62" s="58">
        <v>1013.1</v>
      </c>
      <c r="D62" s="2"/>
      <c r="E62" s="2"/>
      <c r="F62" s="2"/>
      <c r="G62" s="2"/>
    </row>
    <row r="63" spans="1:7" ht="12.75">
      <c r="A63" s="43" t="s">
        <v>63</v>
      </c>
      <c r="B63" s="42" t="s">
        <v>64</v>
      </c>
      <c r="C63" s="35">
        <f>C64</f>
        <v>3605.7</v>
      </c>
      <c r="D63" s="2"/>
      <c r="E63" s="2"/>
      <c r="F63" s="2"/>
      <c r="G63" s="2"/>
    </row>
    <row r="64" spans="1:7" ht="12.75">
      <c r="A64" s="43" t="s">
        <v>65</v>
      </c>
      <c r="B64" s="42" t="s">
        <v>66</v>
      </c>
      <c r="C64" s="35">
        <f>C65+C66</f>
        <v>3605.7</v>
      </c>
      <c r="D64" s="2"/>
      <c r="E64" s="2"/>
      <c r="F64" s="2"/>
      <c r="G64" s="2"/>
    </row>
    <row r="65" spans="1:7" ht="75.75" customHeight="1">
      <c r="A65" s="54" t="s">
        <v>67</v>
      </c>
      <c r="B65" s="4" t="s">
        <v>52</v>
      </c>
      <c r="C65" s="37">
        <v>3085.7</v>
      </c>
      <c r="D65" s="2"/>
      <c r="E65" s="2"/>
      <c r="F65" s="2"/>
      <c r="G65" s="2"/>
    </row>
    <row r="66" spans="1:7" ht="39.75" customHeight="1">
      <c r="A66" s="54" t="s">
        <v>72</v>
      </c>
      <c r="B66" s="4" t="s">
        <v>79</v>
      </c>
      <c r="C66" s="37">
        <v>520</v>
      </c>
      <c r="D66" s="2"/>
      <c r="E66" s="2"/>
      <c r="F66" s="2"/>
      <c r="G66" s="2"/>
    </row>
    <row r="67" spans="1:7" ht="25.5">
      <c r="A67" s="49" t="s">
        <v>68</v>
      </c>
      <c r="B67" s="50" t="s">
        <v>47</v>
      </c>
      <c r="C67" s="48">
        <f>C68+C69</f>
        <v>473.29999999999995</v>
      </c>
      <c r="D67" s="2"/>
      <c r="E67" s="2"/>
      <c r="F67" s="2"/>
      <c r="G67" s="2"/>
    </row>
    <row r="68" spans="1:7" ht="103.5" customHeight="1">
      <c r="A68" s="2" t="s">
        <v>86</v>
      </c>
      <c r="B68" s="4" t="s">
        <v>71</v>
      </c>
      <c r="C68" s="35">
        <v>220.2</v>
      </c>
      <c r="D68" s="2"/>
      <c r="E68" s="2"/>
      <c r="F68" s="2"/>
      <c r="G68" s="2"/>
    </row>
    <row r="69" spans="1:7" ht="38.25">
      <c r="A69" s="2" t="s">
        <v>69</v>
      </c>
      <c r="B69" s="4" t="s">
        <v>70</v>
      </c>
      <c r="C69" s="35">
        <v>253.1</v>
      </c>
      <c r="D69" s="2"/>
      <c r="E69" s="2"/>
      <c r="F69" s="2"/>
      <c r="G69" s="2"/>
    </row>
    <row r="70" spans="1:7" ht="12.75">
      <c r="A70" s="49" t="s">
        <v>96</v>
      </c>
      <c r="B70" s="50" t="s">
        <v>97</v>
      </c>
      <c r="C70" s="75">
        <f>C71</f>
        <v>1546.872</v>
      </c>
      <c r="D70" s="59"/>
      <c r="E70" s="59"/>
      <c r="F70" s="59"/>
      <c r="G70" s="59"/>
    </row>
    <row r="71" spans="1:7" ht="25.5">
      <c r="A71" s="2" t="s">
        <v>98</v>
      </c>
      <c r="B71" s="4" t="s">
        <v>99</v>
      </c>
      <c r="C71" s="76">
        <f>C72</f>
        <v>1546.872</v>
      </c>
      <c r="D71" s="59"/>
      <c r="E71" s="59"/>
      <c r="F71" s="59"/>
      <c r="G71" s="59"/>
    </row>
    <row r="72" spans="1:7" ht="25.5">
      <c r="A72" s="2" t="s">
        <v>100</v>
      </c>
      <c r="B72" s="4" t="s">
        <v>101</v>
      </c>
      <c r="C72" s="76">
        <v>1546.872</v>
      </c>
      <c r="D72" s="59"/>
      <c r="E72" s="59"/>
      <c r="F72" s="59"/>
      <c r="G72" s="59"/>
    </row>
    <row r="73" spans="1:7" ht="12.75">
      <c r="A73" s="65" t="s">
        <v>115</v>
      </c>
      <c r="B73" s="66" t="s">
        <v>116</v>
      </c>
      <c r="C73" s="48">
        <f>C74</f>
        <v>2716</v>
      </c>
      <c r="D73" s="59"/>
      <c r="E73" s="59"/>
      <c r="F73" s="59"/>
      <c r="G73" s="59"/>
    </row>
    <row r="74" spans="1:7" ht="25.5">
      <c r="A74" s="1" t="s">
        <v>117</v>
      </c>
      <c r="B74" s="67" t="s">
        <v>118</v>
      </c>
      <c r="C74" s="35">
        <v>2716</v>
      </c>
      <c r="D74" s="59"/>
      <c r="E74" s="59"/>
      <c r="F74" s="59"/>
      <c r="G74" s="59"/>
    </row>
    <row r="75" spans="1:3" ht="12.75">
      <c r="A75" s="2"/>
      <c r="B75" s="10" t="s">
        <v>6</v>
      </c>
      <c r="C75" s="69">
        <f>C15+C52</f>
        <v>45242.14</v>
      </c>
    </row>
    <row r="76" ht="12.75">
      <c r="C76" s="24"/>
    </row>
    <row r="77" ht="12.75">
      <c r="C77" s="24"/>
    </row>
    <row r="78" ht="12.75">
      <c r="C78" s="24"/>
    </row>
    <row r="79" ht="12.75">
      <c r="C79" s="24"/>
    </row>
    <row r="80" spans="3:10" ht="12.75">
      <c r="C80" s="24"/>
      <c r="J80" s="8"/>
    </row>
    <row r="81" ht="12.75">
      <c r="C81" s="24"/>
    </row>
    <row r="82" ht="12.75">
      <c r="C82" s="24"/>
    </row>
    <row r="83" ht="12.75">
      <c r="C83" s="24"/>
    </row>
    <row r="84" ht="12.75">
      <c r="C84" s="24"/>
    </row>
    <row r="85" ht="12.75">
      <c r="C85" s="24"/>
    </row>
  </sheetData>
  <sheetProtection/>
  <mergeCells count="12">
    <mergeCell ref="D11:G11"/>
    <mergeCell ref="A10:C10"/>
    <mergeCell ref="A7:C8"/>
    <mergeCell ref="B6:C6"/>
    <mergeCell ref="A11:A13"/>
    <mergeCell ref="B11:B13"/>
    <mergeCell ref="C11:C13"/>
    <mergeCell ref="A1:C1"/>
    <mergeCell ref="A2:C2"/>
    <mergeCell ref="A3:C3"/>
    <mergeCell ref="A4:C4"/>
    <mergeCell ref="B5:C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Бухгалтер</cp:lastModifiedBy>
  <cp:lastPrinted>2019-11-05T10:02:24Z</cp:lastPrinted>
  <dcterms:created xsi:type="dcterms:W3CDTF">2004-10-27T05:55:40Z</dcterms:created>
  <dcterms:modified xsi:type="dcterms:W3CDTF">2022-12-02T05:20:32Z</dcterms:modified>
  <cp:category/>
  <cp:version/>
  <cp:contentType/>
  <cp:contentStatus/>
</cp:coreProperties>
</file>