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<sst xmlns="http://schemas.openxmlformats.org/spreadsheetml/2006/main" count="132" uniqueCount="103">
  <si>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</si>
  <si>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</si>
  <si>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</si>
  <si>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</si>
  <si>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</si>
  <si>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</si>
  <si>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</si>
  <si>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</si>
  <si>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</si>
  <si>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</si>
  <si>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</si>
  <si>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</si>
  <si>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</si>
  <si>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</si>
  <si>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</si>
  <si>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</si>
  <si>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</si>
  <si>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</si>
  <si>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</si>
  <si>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</si>
  <si>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</si>
  <si>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</si>
  <si>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</si>
  <si>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</si>
  <si>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</si>
  <si>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</si>
  <si>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</si>
  <si>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</si>
  <si>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</si>
  <si>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</si>
  <si>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</si>
  <si>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</si>
  <si>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</si>
  <si>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</si>
  <si>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</si>
  <si>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</si>
  <si>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</si>
  <si>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</si>
  <si>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</si>
  <si>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</si>
  <si>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</si>
  <si>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</si>
  <si>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</si>
  <si>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</si>
  <si>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</si>
  <si>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</si>
  <si>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</si>
  <si>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</si>
  <si>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</si>
  <si>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</si>
  <si>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</si>
  <si>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</si>
  <si>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</si>
  <si>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</si>
  <si>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</si>
  <si>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</si>
  <si>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</si>
  <si>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</si>
  <si>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</si>
  <si>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</si>
  <si>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</si>
  <si>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</si>
  <si>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</si>
  <si>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</si>
  <si>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</si>
  <si>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</si>
  <si>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</si>
  <si>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</si>
  <si>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</si>
  <si>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</si>
  <si>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</si>
  <si>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</si>
  <si>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</si>
  <si>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</si>
  <si>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</si>
  <si>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</si>
  <si>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</si>
  <si>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</si>
  <si>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</si>
  <si>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</si>
  <si>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</si>
  <si>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</si>
  <si>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</si>
  <si>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</si>
  <si>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</si>
  <si>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</si>
  <si>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</si>
  <si>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</si>
  <si>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</si>
  <si>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</si>
  <si>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</si>
  <si>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</si>
  <si>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</si>
  <si>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</si>
  <si>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</si>
  <si>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</si>
  <si>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</si>
  <si>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</si>
  <si>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</si>
  <si>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</si>
  <si>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</si>
  <si>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</si>
  <si>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"01"мая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</si>
</sst>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4" width="8.5039062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0" customWidth="1"/>
    <col min="9" max="10" width="7.50390625" style="0" customWidth="1"/>
    <col min="11" max="11" width="7.625" style="0" customWidth="1"/>
    <col min="12" max="12" width="8.50390625" style="0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20" width="7.50390625" style="0" customWidth="1"/>
    <col min="21" max="21" width="8.125" style="0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28923.9</v>
      </c>
      <c r="D21" s="15">
        <f t="shared" si="0"/>
        <v>9203.6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0</v>
      </c>
      <c r="K21" s="15">
        <f>K23+K24</f>
        <v>0</v>
      </c>
      <c r="L21" s="15">
        <f t="shared" si="0"/>
        <v>3013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4560.5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0</v>
      </c>
      <c r="K23" s="48">
        <v>0</v>
      </c>
      <c r="L23" s="48">
        <f>I23+J23+K23</f>
        <v>1540.9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11615.9</v>
      </c>
      <c r="D24" s="48">
        <f>H24+L24+Q24+U24</f>
        <v>4643.1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0</v>
      </c>
      <c r="K24" s="48">
        <v>0</v>
      </c>
      <c r="L24" s="48">
        <f>I24+J24+K24</f>
        <v>1472.1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28923.9</v>
      </c>
      <c r="D25" s="48">
        <f>H25+L25+Q25+U25</f>
        <v>8991.5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0</v>
      </c>
      <c r="K25" s="48">
        <f>K27+K29+K31+K32+K34+K28</f>
        <v>0</v>
      </c>
      <c r="L25" s="48">
        <f>I25+J25+K25</f>
        <v>2602.8999999999996</v>
      </c>
      <c r="M25" s="48">
        <f>M27+M29+M31+M32+M34+M28</f>
        <v>0</v>
      </c>
      <c r="N25" s="48">
        <f>N30+N31+N32+N33+N34</f>
        <v>0</v>
      </c>
      <c r="O25" s="48">
        <f>O30+O31+O32+O33+O34</f>
        <v>0</v>
      </c>
      <c r="P25" s="48"/>
      <c r="Q25" s="48">
        <f>M25+N25+O25</f>
        <v>0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7410.8</v>
      </c>
      <c r="D27" s="47">
        <f aca="true" t="shared" si="1" ref="D27:D34">H27+L27+Q27+U27</f>
        <v>1795.4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0</v>
      </c>
      <c r="K27" s="47">
        <v>0</v>
      </c>
      <c r="L27" s="48">
        <f>I27+J27+K27</f>
        <v>545.4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15.75" customHeight="1">
      <c r="A28" s="40" t="s">
        <v>84</v>
      </c>
      <c r="B28" s="43" t="s">
        <v>56</v>
      </c>
      <c r="C28" s="48">
        <v>10678.1</v>
      </c>
      <c r="D28" s="47">
        <f t="shared" si="1"/>
        <v>2958.1000000000004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0</v>
      </c>
      <c r="K28" s="47">
        <v>0</v>
      </c>
      <c r="L28" s="48">
        <f>I28+J28+K28</f>
        <v>883.7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56</v>
      </c>
      <c r="D29" s="47">
        <f t="shared" si="1"/>
        <v>18.5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0</v>
      </c>
      <c r="K29" s="47">
        <v>0</v>
      </c>
      <c r="L29" s="48">
        <f>I29+J29+K29</f>
        <v>4.2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433.4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9823.1</v>
      </c>
      <c r="D31" s="47">
        <f t="shared" si="1"/>
        <v>4167.1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0</v>
      </c>
      <c r="K31" s="47">
        <v>0</v>
      </c>
      <c r="L31" s="48">
        <f>I31+J31+K31</f>
        <v>1166.1</v>
      </c>
      <c r="M31" s="48"/>
      <c r="N31" s="48"/>
      <c r="O31" s="48"/>
      <c r="P31" s="48"/>
      <c r="Q31" s="48">
        <f>M31+N31+O31</f>
        <v>0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230</v>
      </c>
      <c r="D32" s="48">
        <f t="shared" si="1"/>
        <v>0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17.25" customHeight="1">
      <c r="A34" s="40" t="s">
        <v>86</v>
      </c>
      <c r="B34" s="43" t="s">
        <v>89</v>
      </c>
      <c r="C34" s="48">
        <v>292.5</v>
      </c>
      <c r="D34" s="48">
        <f t="shared" si="1"/>
        <v>52.4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212.10000000000036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0</v>
      </c>
      <c r="K35" s="48">
        <f>K21-K25</f>
        <v>0</v>
      </c>
      <c r="L35" s="48">
        <f>I35+J35+K35</f>
        <v>410.10000000000036</v>
      </c>
      <c r="M35" s="48">
        <f>M21-M25</f>
        <v>0</v>
      </c>
      <c r="N35" s="48">
        <f>N21-N25</f>
        <v>0</v>
      </c>
      <c r="O35" s="48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0</v>
      </c>
      <c r="D40" s="48">
        <f t="shared" si="4"/>
        <v>212.10000000000036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410.10000000000036</v>
      </c>
      <c r="J40" s="48">
        <f t="shared" si="4"/>
        <v>0</v>
      </c>
      <c r="K40" s="48">
        <f t="shared" si="4"/>
        <v>0</v>
      </c>
      <c r="L40" s="48">
        <f>L35+L37-L38</f>
        <v>410.10000000000036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0</v>
      </c>
      <c r="K41" s="47">
        <v>0</v>
      </c>
      <c r="L41" s="48">
        <f>I41+J41+K41</f>
        <v>2704.3</v>
      </c>
      <c r="M41" s="47">
        <v>0</v>
      </c>
      <c r="N41" s="47">
        <v>0</v>
      </c>
      <c r="O41" s="47">
        <v>0</v>
      </c>
      <c r="P41" s="47"/>
      <c r="Q41" s="48">
        <f>M41</f>
        <v>0</v>
      </c>
      <c r="R41" s="47">
        <f>Q42</f>
        <v>0</v>
      </c>
      <c r="S41" s="47">
        <f>R42</f>
        <v>0</v>
      </c>
      <c r="T41" s="47">
        <f>S42</f>
        <v>0</v>
      </c>
      <c r="U41" s="48">
        <f>R41</f>
        <v>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0</v>
      </c>
      <c r="K42" s="47">
        <v>0</v>
      </c>
      <c r="L42" s="48">
        <f>I42+J42+K42</f>
        <v>3114.3</v>
      </c>
      <c r="M42" s="47">
        <v>0</v>
      </c>
      <c r="N42" s="47">
        <f>N21-N25+(-N37)-N38+N41+N36</f>
        <v>0</v>
      </c>
      <c r="O42" s="47">
        <f>O21-O25+(-O37)-O38+O41+O36</f>
        <v>0</v>
      </c>
      <c r="P42" s="47"/>
      <c r="Q42" s="48">
        <f>O42</f>
        <v>0</v>
      </c>
      <c r="R42" s="47">
        <f>R21-R25+(-R37)-R38+R41+R36</f>
        <v>0</v>
      </c>
      <c r="S42" s="47">
        <f>S21-S25+(-S37)-S38+S41+S36</f>
        <v>0</v>
      </c>
      <c r="T42" s="47">
        <f>T21-T25+(-T37)-T38+T41+T36</f>
        <v>0</v>
      </c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-410</v>
      </c>
      <c r="J43" s="48">
        <f t="shared" si="5"/>
        <v>0</v>
      </c>
      <c r="K43" s="48">
        <f t="shared" si="5"/>
        <v>0</v>
      </c>
      <c r="L43" s="48">
        <f aca="true" t="shared" si="6" ref="L43:Q43">L41-L42</f>
        <v>-410</v>
      </c>
      <c r="M43" s="48">
        <f t="shared" si="6"/>
        <v>0</v>
      </c>
      <c r="N43" s="47">
        <f t="shared" si="6"/>
        <v>0</v>
      </c>
      <c r="O43" s="47">
        <f t="shared" si="6"/>
        <v>0</v>
      </c>
      <c r="P43" s="47">
        <f t="shared" si="6"/>
        <v>0</v>
      </c>
      <c r="Q43" s="48">
        <f t="shared" si="6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93</v>
      </c>
      <c r="E45" s="64"/>
      <c r="F45" s="64"/>
      <c r="G45" s="64"/>
      <c r="H45" s="65"/>
      <c r="I45" s="26"/>
      <c r="J45" s="34"/>
      <c r="K45" s="35"/>
      <c r="L45" s="58" t="s">
        <v>94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95</v>
      </c>
      <c r="E49" s="62"/>
      <c r="F49" s="62"/>
      <c r="G49" s="62"/>
      <c r="H49" s="62"/>
      <c r="I49" s="33"/>
      <c r="J49" s="32"/>
      <c r="K49" s="32"/>
      <c r="L49" s="62" t="s">
        <v>97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2017-05-10T07:53:36Z</dcterms:modified>
  <cp:category/>
  <cp:version/>
  <cp:contentType/>
  <cp:contentStatus/>
</cp:coreProperties>
</file>